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PLAN ORÇAM" sheetId="1" state="visible" r:id="rId3"/>
    <sheet name="MATERIAL PERMANENTE" sheetId="2" state="visible" r:id="rId4"/>
  </sheets>
  <definedNames>
    <definedName function="false" hidden="false" localSheetId="1" name="_xlnm.Print_Area" vbProcedure="false">'MATERIAL PERMANENTE'!$A$1:$L$14</definedName>
    <definedName function="false" hidden="false" localSheetId="0" name="_xlnm.Print_Area" vbProcedure="false">'PLAN ORÇAM'!$A$1:$M$493</definedName>
    <definedName function="false" hidden="false" localSheetId="0" name="_xlnm.Print_Titles" vbProcedure="false">'PLAN ORÇAM'!$A:$K,'PLAN ORÇAM'!$9:$10</definedName>
    <definedName function="false" hidden="true" localSheetId="0" name="_xlnm._FilterDatabase" vbProcedure="false">'PLAN ORÇAM'!$A$9:$K$485</definedName>
    <definedName function="false" hidden="false" localSheetId="0" name="Excel_BuiltIn_Print_Area" vbProcedure="false">#REF!</definedName>
    <definedName function="false" hidden="false" localSheetId="0" name="Excel_BuiltIn_Print_Titles" vbProcedure="false">(#REF!,#REF!)</definedName>
    <definedName function="false" hidden="false" localSheetId="0" name="Excel_BuiltIn__FilterDatabase" vbProcedure="false">#REF!</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Autor desconhecido</author>
  </authors>
  <commentList>
    <comment ref="D236" authorId="0">
      <text>
        <r>
          <rPr>
            <sz val="10"/>
            <rFont val="Arial"/>
            <family val="2"/>
          </rPr>
          <t xml:space="preserve">Alterado de 1 para 5</t>
        </r>
      </text>
    </comment>
  </commentList>
</comments>
</file>

<file path=xl/sharedStrings.xml><?xml version="1.0" encoding="utf-8"?>
<sst xmlns="http://schemas.openxmlformats.org/spreadsheetml/2006/main" count="2372" uniqueCount="1430">
  <si>
    <t xml:space="preserve">TRIBUNAL REGIONAL ELEITORAL DE PERNAMBUCO</t>
  </si>
  <si>
    <t xml:space="preserve">MANUTENÇÃO PREDIAL – LOTE 2</t>
  </si>
  <si>
    <t xml:space="preserve">DATA:</t>
  </si>
  <si>
    <t xml:space="preserve">EMPRESA:</t>
  </si>
  <si>
    <t xml:space="preserve">ANEXO X</t>
  </si>
  <si>
    <t xml:space="preserve">PLANILHA ORÇAMENTÁRIA DE REFERÊNCIA DE SERVIÇOS DE MANUTENÇÃO</t>
  </si>
  <si>
    <t xml:space="preserve">ITEM</t>
  </si>
  <si>
    <t xml:space="preserve">DESCRIÇÃO</t>
  </si>
  <si>
    <t xml:space="preserve">UNID</t>
  </si>
  <si>
    <t xml:space="preserve">QUANT</t>
  </si>
  <si>
    <t xml:space="preserve">MATERIAL</t>
  </si>
  <si>
    <t xml:space="preserve">MÃO-DE-OBRA</t>
  </si>
  <si>
    <t xml:space="preserve">TOTAL</t>
  </si>
  <si>
    <t xml:space="preserve">FONTE DE PREÇO</t>
  </si>
  <si>
    <t xml:space="preserve">P.UNIT.</t>
  </si>
  <si>
    <t xml:space="preserve">SERVIÇOS INICIAIS</t>
  </si>
  <si>
    <t xml:space="preserve">1.1</t>
  </si>
  <si>
    <t xml:space="preserve">Remoção de telhas, de fibrocimento, metálica e cerâmica, de forma manual,</t>
  </si>
  <si>
    <t xml:space="preserve">m²</t>
  </si>
  <si>
    <t xml:space="preserve"> 97647 </t>
  </si>
  <si>
    <t xml:space="preserve">SINAPI</t>
  </si>
  <si>
    <t xml:space="preserve">1.2</t>
  </si>
  <si>
    <t xml:space="preserve">Demolição de estrutura de madeira para coberta.</t>
  </si>
  <si>
    <t xml:space="preserve"> C1052 </t>
  </si>
  <si>
    <t xml:space="preserve">SEINFRA</t>
  </si>
  <si>
    <t xml:space="preserve">1.3</t>
  </si>
  <si>
    <t xml:space="preserve">Demolição de forro de gesso (todos os tipos), inclusive estrutura, retirada de luminárias, exaustor, grelhas e demais serviços que se fizerem necessários.</t>
  </si>
  <si>
    <t xml:space="preserve"> 00001164 </t>
  </si>
  <si>
    <t xml:space="preserve">Próprio</t>
  </si>
  <si>
    <t xml:space="preserve">1.4</t>
  </si>
  <si>
    <t xml:space="preserve">Retirada de esquadrias de madeira ou metálicas.</t>
  </si>
  <si>
    <t xml:space="preserve"> 4942 </t>
  </si>
  <si>
    <t xml:space="preserve">ORSE</t>
  </si>
  <si>
    <t xml:space="preserve">1.5</t>
  </si>
  <si>
    <t xml:space="preserve">Demolição de piso vinílico ou emborrachado.</t>
  </si>
  <si>
    <t xml:space="preserve"> 35 </t>
  </si>
  <si>
    <t xml:space="preserve">1.6</t>
  </si>
  <si>
    <t xml:space="preserve">Demolição manual de piso em concreto simples e/ou cimentado</t>
  </si>
  <si>
    <t xml:space="preserve"> 16 </t>
  </si>
  <si>
    <t xml:space="preserve">1.7</t>
  </si>
  <si>
    <t xml:space="preserve">Demolição de revestimento de piso com ladrilho hidráulico ou cerâmico, inclusive lastro de concreto.</t>
  </si>
  <si>
    <t xml:space="preserve"> 18 </t>
  </si>
  <si>
    <t xml:space="preserve">1.8</t>
  </si>
  <si>
    <t xml:space="preserve">Demolição de passeio em pedra portuguesa.</t>
  </si>
  <si>
    <t xml:space="preserve"> 9641 </t>
  </si>
  <si>
    <t xml:space="preserve">1.9</t>
  </si>
  <si>
    <t xml:space="preserve">Demolição de revestimento com azulejos ou cerâmicas.</t>
  </si>
  <si>
    <t xml:space="preserve"> 97633 </t>
  </si>
  <si>
    <t xml:space="preserve">1.10</t>
  </si>
  <si>
    <t xml:space="preserve">Demolição de revestimento com argamassa de cimento e areia.</t>
  </si>
  <si>
    <t xml:space="preserve"> 97631 </t>
  </si>
  <si>
    <t xml:space="preserve">1.11</t>
  </si>
  <si>
    <t xml:space="preserve">Demolição de alvenaria de bloco furado, de forma manual, sem reaproveitamento.</t>
  </si>
  <si>
    <t xml:space="preserve">m³</t>
  </si>
  <si>
    <t xml:space="preserve"> 97622 </t>
  </si>
  <si>
    <t xml:space="preserve">1.12</t>
  </si>
  <si>
    <t xml:space="preserve">Demolição manual de concreto simples.</t>
  </si>
  <si>
    <t xml:space="preserve"> C1049 </t>
  </si>
  <si>
    <t xml:space="preserve">1.13</t>
  </si>
  <si>
    <t xml:space="preserve">Demolição manual de concreto armado.</t>
  </si>
  <si>
    <t xml:space="preserve"> C2717 </t>
  </si>
  <si>
    <t xml:space="preserve">1.14</t>
  </si>
  <si>
    <t xml:space="preserve">Demolição de pavimentação em paralelepípedos, inclusive colchão de areia.</t>
  </si>
  <si>
    <t xml:space="preserve"> 7989 </t>
  </si>
  <si>
    <t xml:space="preserve">1.15</t>
  </si>
  <si>
    <t xml:space="preserve">Demolição de pavimentação com pre-moldados de concreto, inclusive colchão de areia.</t>
  </si>
  <si>
    <t xml:space="preserve"> 97635 </t>
  </si>
  <si>
    <t xml:space="preserve">1.16</t>
  </si>
  <si>
    <t xml:space="preserve">Demolição de meio-fio e linha d'água.</t>
  </si>
  <si>
    <t xml:space="preserve">m</t>
  </si>
  <si>
    <t xml:space="preserve"> 21 </t>
  </si>
  <si>
    <t xml:space="preserve">1.17</t>
  </si>
  <si>
    <t xml:space="preserve">Capinação e limpeza superficial do terreno.</t>
  </si>
  <si>
    <t xml:space="preserve"> 73859/002 </t>
  </si>
  <si>
    <t xml:space="preserve">1.18</t>
  </si>
  <si>
    <t xml:space="preserve">Remoção de árvore, porte médio, com utilização de retro-escavadeira</t>
  </si>
  <si>
    <t xml:space="preserve">un</t>
  </si>
  <si>
    <t xml:space="preserve"> 4268 </t>
  </si>
  <si>
    <t xml:space="preserve">1.19</t>
  </si>
  <si>
    <t xml:space="preserve">Retirada de entulho da obra utilizando caixa coletora capacidade 5 m3.</t>
  </si>
  <si>
    <t xml:space="preserve"> 00000039 </t>
  </si>
  <si>
    <t xml:space="preserve">1.20</t>
  </si>
  <si>
    <t xml:space="preserve">Escavação manual em campo aberto em solo, exceto rocha até 2,00m de profundidade.</t>
  </si>
  <si>
    <t xml:space="preserve"> 2497 </t>
  </si>
  <si>
    <t xml:space="preserve">1.21</t>
  </si>
  <si>
    <t xml:space="preserve">Reaterro sem apiloamento, com aproveitamento do material escavado.</t>
  </si>
  <si>
    <t xml:space="preserve"> 76 </t>
  </si>
  <si>
    <t xml:space="preserve">1.22</t>
  </si>
  <si>
    <t xml:space="preserve">Reaterro manual apiloado com soquete.</t>
  </si>
  <si>
    <t xml:space="preserve"> 73904/001 </t>
  </si>
  <si>
    <t xml:space="preserve">1.23</t>
  </si>
  <si>
    <t xml:space="preserve">Remoção de cabos elétricos.</t>
  </si>
  <si>
    <t xml:space="preserve"> 97661 </t>
  </si>
  <si>
    <t xml:space="preserve">1.24</t>
  </si>
  <si>
    <t xml:space="preserve">Remoção de interruptores/tomadas elétricos.</t>
  </si>
  <si>
    <t xml:space="preserve"> 97660 </t>
  </si>
  <si>
    <t xml:space="preserve">1.25</t>
  </si>
  <si>
    <t xml:space="preserve">Remoção de eletrodutos.</t>
  </si>
  <si>
    <t xml:space="preserve"> 00001165 </t>
  </si>
  <si>
    <t xml:space="preserve">1.26</t>
  </si>
  <si>
    <t xml:space="preserve">Retirada de luminárias existentes, inclusive estrutura de fixação e demais serviços que se fizerem necessários.</t>
  </si>
  <si>
    <t xml:space="preserve"> 97665 </t>
  </si>
  <si>
    <t xml:space="preserve">1.27</t>
  </si>
  <si>
    <t xml:space="preserve">Remoção de tubulações de água fria.</t>
  </si>
  <si>
    <t xml:space="preserve"> 97662 </t>
  </si>
  <si>
    <t xml:space="preserve">1.28</t>
  </si>
  <si>
    <t xml:space="preserve">Remoção de metais sanitários.</t>
  </si>
  <si>
    <t xml:space="preserve"> 97666 </t>
  </si>
  <si>
    <t xml:space="preserve">1.29</t>
  </si>
  <si>
    <t xml:space="preserve">Remoção de louças, de forma manual, sem reaproveitamento.</t>
  </si>
  <si>
    <t xml:space="preserve"> 97663 </t>
  </si>
  <si>
    <t xml:space="preserve">1.30</t>
  </si>
  <si>
    <t xml:space="preserve">Remoção de pintura antiga à óleo ou esmalte.</t>
  </si>
  <si>
    <t xml:space="preserve"> 29 </t>
  </si>
  <si>
    <t xml:space="preserve">1.31</t>
  </si>
  <si>
    <t xml:space="preserve">Demolição de divisória (todos os tipos), inclusive retirada de portas, estrutura de fixação, instalações existentes, vidros e demais serviços que se fizerem necessários.</t>
  </si>
  <si>
    <t xml:space="preserve"> 72178 </t>
  </si>
  <si>
    <t xml:space="preserve">1.32</t>
  </si>
  <si>
    <t xml:space="preserve">Retirada de vidro (todos os tipos) e demais serviços que se fizerem necessários.</t>
  </si>
  <si>
    <t xml:space="preserve"> 85421 </t>
  </si>
  <si>
    <t xml:space="preserve">1.33</t>
  </si>
  <si>
    <t xml:space="preserve">Retirada de mola aérea ou de piso, inclusive retirada da porta e demais serviços que se fizerem necessários.</t>
  </si>
  <si>
    <t xml:space="preserve"> 00001166 </t>
  </si>
  <si>
    <t xml:space="preserve">1.34</t>
  </si>
  <si>
    <t xml:space="preserve">Retirada de exaustores existentes, inclusive demais serviços que se fizerem necessários.</t>
  </si>
  <si>
    <t xml:space="preserve"> 00001167 </t>
  </si>
  <si>
    <t xml:space="preserve">1.35</t>
  </si>
  <si>
    <t xml:space="preserve">Retirada de ar condicionado tipo Splits.</t>
  </si>
  <si>
    <t xml:space="preserve"> 9886 </t>
  </si>
  <si>
    <t xml:space="preserve">1.36</t>
  </si>
  <si>
    <t xml:space="preserve">Retirada de caixas de ar condicionado, inclusive retirada das tomadas correspondentes.</t>
  </si>
  <si>
    <t xml:space="preserve"> 7213 </t>
  </si>
  <si>
    <t xml:space="preserve">1.37</t>
  </si>
  <si>
    <t xml:space="preserve">Retirada de poste de concreto com intervenção da concessionária responsável, inclusive retirada das instalações existentes e demais serviços e acessórios que se fizerem necessários. </t>
  </si>
  <si>
    <t xml:space="preserve"> 3242 </t>
  </si>
  <si>
    <t xml:space="preserve">1.38</t>
  </si>
  <si>
    <t xml:space="preserve">Retirada e reinstalação de luminária existente.</t>
  </si>
  <si>
    <t xml:space="preserve"> 566 </t>
  </si>
  <si>
    <t xml:space="preserve">1.39</t>
  </si>
  <si>
    <t xml:space="preserve">Retirada e reinstalação de divisórias Navais / PB Plus / madeira e equivalentes, inclusive portas e demais serviços e acessórios necessários.</t>
  </si>
  <si>
    <t xml:space="preserve"> 00001168 </t>
  </si>
  <si>
    <t xml:space="preserve">1.40</t>
  </si>
  <si>
    <t xml:space="preserve">Retirada e reinstalação de portas de madeira.</t>
  </si>
  <si>
    <t xml:space="preserve"> 00001169 </t>
  </si>
  <si>
    <t xml:space="preserve">1.41</t>
  </si>
  <si>
    <t xml:space="preserve">Retirada e reinstalação de divisórias de vidro temperado / laminado, inclusive portas.</t>
  </si>
  <si>
    <t xml:space="preserve"> 00001170 </t>
  </si>
  <si>
    <t xml:space="preserve">1.42</t>
  </si>
  <si>
    <t xml:space="preserve">Retirada e reinstalação de ponto elétrico, ponto lógico e interruptor.</t>
  </si>
  <si>
    <t xml:space="preserve"> 00001171 </t>
  </si>
  <si>
    <t xml:space="preserve">ESTRUTURA</t>
  </si>
  <si>
    <t xml:space="preserve">2.1</t>
  </si>
  <si>
    <t xml:space="preserve">Concreto armado fck=15MPa fabricado na obra, adensado e lançado, para Uso Geral, com formas planas em compensado resinado 12mm (05 usos).</t>
  </si>
  <si>
    <t xml:space="preserve"> 6457 </t>
  </si>
  <si>
    <t xml:space="preserve">2.2</t>
  </si>
  <si>
    <t xml:space="preserve">Concreto não estrutural (1:2,5:6) para lastros de pisos e fundações, lançado e adensado.</t>
  </si>
  <si>
    <t xml:space="preserve"> C0836 </t>
  </si>
  <si>
    <t xml:space="preserve">2.3</t>
  </si>
  <si>
    <t xml:space="preserve">Concreto Armado fck=30,0MPa, usinado, bombeado, adensado e lançado, para uso Geral, com formas planas em compensado resinado 12mm (05 usos).</t>
  </si>
  <si>
    <t xml:space="preserve"> 7369 </t>
  </si>
  <si>
    <t xml:space="preserve">2.4</t>
  </si>
  <si>
    <t xml:space="preserve">Laje pré-moldada, vãos até 3,50m/e=8cm, inclusive capeamento com concreto, ferragem negativa e escoramento.</t>
  </si>
  <si>
    <t xml:space="preserve"> 74202/002 </t>
  </si>
  <si>
    <t xml:space="preserve">2.5</t>
  </si>
  <si>
    <t xml:space="preserve">Injeção e vedação resina epoxi.</t>
  </si>
  <si>
    <t xml:space="preserve"> 021158 </t>
  </si>
  <si>
    <t xml:space="preserve">SBC</t>
  </si>
  <si>
    <t xml:space="preserve">2.6</t>
  </si>
  <si>
    <t xml:space="preserve">Armação de pilar ou viga de uma estrutura convencional de concreto armado em uma edificação térrea ou sobrado utilizando aço CA-50 de 10,00mm – montagem.</t>
  </si>
  <si>
    <t xml:space="preserve">kg</t>
  </si>
  <si>
    <t xml:space="preserve"> 92778 </t>
  </si>
  <si>
    <t xml:space="preserve">2.7</t>
  </si>
  <si>
    <t xml:space="preserve">Corte e dobra de aço CA-60, diâmetro de 5,0mm, utilizado em estruturas diversas, exceto lajes.</t>
  </si>
  <si>
    <t xml:space="preserve"> 92791 </t>
  </si>
  <si>
    <t xml:space="preserve">2.8</t>
  </si>
  <si>
    <t xml:space="preserve">Fabricaçao de forma para vigas, em chapa de madeira compensada, resinada.</t>
  </si>
  <si>
    <t xml:space="preserve"> 92265 </t>
  </si>
  <si>
    <t xml:space="preserve">2.9</t>
  </si>
  <si>
    <t xml:space="preserve">Junta de dilatação ou vedação com mastique de silicone, inclusive guia de apoio em polietileno.</t>
  </si>
  <si>
    <t xml:space="preserve"> 32.07.090 </t>
  </si>
  <si>
    <t xml:space="preserve">CPOS/CDHU</t>
  </si>
  <si>
    <t xml:space="preserve">2.10</t>
  </si>
  <si>
    <t xml:space="preserve">Aplicação de adesivo estrutural base resina epoxi, Compound Adesivo, Vedacit ou equivalente.</t>
  </si>
  <si>
    <t xml:space="preserve"> 4780 </t>
  </si>
  <si>
    <t xml:space="preserve">PAREDES E DIVISÓRIAS</t>
  </si>
  <si>
    <t xml:space="preserve">3.1</t>
  </si>
  <si>
    <t xml:space="preserve">Alvenaria de tijolos maciços prensados, assentados e rejuntados, no traço 1:2:8 (cimento, cal e areia). 1/2 vez.</t>
  </si>
  <si>
    <t xml:space="preserve"> 72132 </t>
  </si>
  <si>
    <t xml:space="preserve">3.2</t>
  </si>
  <si>
    <t xml:space="preserve">Alvenaria de vedação de blocos cerâmicos furados na horizontal de 9x9x19cm (espessura 9cm) de paredes com área líquida menor que 6m², sem vãos e argamassa de assentamento com preparo manual.</t>
  </si>
  <si>
    <t xml:space="preserve"> 87496 </t>
  </si>
  <si>
    <t xml:space="preserve">3.3</t>
  </si>
  <si>
    <t xml:space="preserve">Alvenaria de vedação de blocos cerâmicos furados na vertical de 19x19x39cm (espessura 19cm) de paredes com area líquida menor que 6,om², com vãos e argamassa de assentamento com preparo manual.</t>
  </si>
  <si>
    <t xml:space="preserve"> 87488 </t>
  </si>
  <si>
    <t xml:space="preserve">3.4</t>
  </si>
  <si>
    <t xml:space="preserve">Alvenaria com blocos de concreto celular  10x30x60cm, espessura 10cm, assentados com argamassa traço 1:2:9 (cimento, cal e areia), preparo manual.</t>
  </si>
  <si>
    <t xml:space="preserve"> 73863/001 </t>
  </si>
  <si>
    <t xml:space="preserve">3.5</t>
  </si>
  <si>
    <t xml:space="preserve">Cobogo de cimento (elemento vazado, circular), 30 x 30 x 5cm, assentado com argamassa de cimento e areia.</t>
  </si>
  <si>
    <t xml:space="preserve"> 10783 </t>
  </si>
  <si>
    <t xml:space="preserve">3.6</t>
  </si>
  <si>
    <t xml:space="preserve">Blocos de vidro tipo canelado 19x19x8cm, assentado com argamassa traço 1:3 (cimento e areia grossa) preparo mecânico, com rejuntamento em cimento branco e barras de aço.</t>
  </si>
  <si>
    <t xml:space="preserve"> 72139 </t>
  </si>
  <si>
    <t xml:space="preserve">3.7</t>
  </si>
  <si>
    <r>
      <rPr>
        <sz val="12"/>
        <rFont val="Arial"/>
        <family val="2"/>
        <charset val="1"/>
      </rPr>
      <t xml:space="preserve">Divisória tipo BP Plus revestida em laminado melamínico Cristal, c/ montantes e perfis em alumínio anodizado, piso-teto. Painéis em miolo colmeia com dimensões básicas de 1202xhx35mm, dupla face e requadro com chapa isolante, revestimento em chapa de madeira prensado à quente na chapa tornando -se um só corpo. </t>
    </r>
    <r>
      <rPr>
        <b val="true"/>
        <sz val="12"/>
        <rFont val="Arial"/>
        <family val="2"/>
        <charset val="1"/>
      </rPr>
      <t xml:space="preserve">MATERIAL PERMANENTE.</t>
    </r>
  </si>
  <si>
    <t xml:space="preserve"> 090704 </t>
  </si>
  <si>
    <t xml:space="preserve">3.8</t>
  </si>
  <si>
    <r>
      <rPr>
        <sz val="12"/>
        <rFont val="Arial"/>
        <family val="2"/>
        <charset val="1"/>
      </rPr>
      <t xml:space="preserve">Divisória tipo BP Plus revestida em laminado melamínico Cristal, Painel/Vidro c/ montantes e perfis em alumínio anodizado, sendo até 105cm painel cego, seguindo 105cm de vidro e o fechamento até forro em painel cego, sendo o vidro de 6mm. Painéis em miolo colmeia com dimensões básicas de 1202xhx35mm, dupla face e requadro com chapa isolante, revestimento em chapa de madeira prensado à quente na chapa tornando -se um só corpo. </t>
    </r>
    <r>
      <rPr>
        <b val="true"/>
        <sz val="12"/>
        <rFont val="Arial"/>
        <family val="2"/>
        <charset val="1"/>
      </rPr>
      <t xml:space="preserve">MATERIAL PERMANENTE.</t>
    </r>
  </si>
  <si>
    <t xml:space="preserve"> 090054 </t>
  </si>
  <si>
    <t xml:space="preserve">3.9</t>
  </si>
  <si>
    <t xml:space="preserve">Fechadura de embutir completa (tipo alavanca), para portas externas, acabamento superior.</t>
  </si>
  <si>
    <t xml:space="preserve"> 90830 </t>
  </si>
  <si>
    <t xml:space="preserve">3.10</t>
  </si>
  <si>
    <t xml:space="preserve">Fechadura de embutir completa (tipo alavanca), para portas internas, acabamento superior.</t>
  </si>
  <si>
    <t xml:space="preserve"> 91306 </t>
  </si>
  <si>
    <t xml:space="preserve">3.11</t>
  </si>
  <si>
    <t xml:space="preserve">Fechadura de embutir completa, para portas de banheiro, padrão médio.</t>
  </si>
  <si>
    <t xml:space="preserve"> 90831 </t>
  </si>
  <si>
    <t xml:space="preserve">3.12</t>
  </si>
  <si>
    <t xml:space="preserve">Fornecimento e aplicação de dobradiça em latão cromado 3 1/2x3", com anéis.</t>
  </si>
  <si>
    <t xml:space="preserve"> 8961 </t>
  </si>
  <si>
    <t xml:space="preserve">3.13</t>
  </si>
  <si>
    <t xml:space="preserve">Fornecimento e aplicação de dobradiça em latão cromado 3x2.1/2", com anéis.</t>
  </si>
  <si>
    <t xml:space="preserve"> 8959 </t>
  </si>
  <si>
    <t xml:space="preserve">3.14</t>
  </si>
  <si>
    <t xml:space="preserve">Fornecimento e aplicação de dobradiça em ferro galvanizado 4x3", com anéis.</t>
  </si>
  <si>
    <t xml:space="preserve"> 00001172 </t>
  </si>
  <si>
    <t xml:space="preserve">3.15</t>
  </si>
  <si>
    <t xml:space="preserve">Instalação de divisórias (todos os tipos), inclusive portas e ferragens e demais serviços que se fizerem necessários.</t>
  </si>
  <si>
    <t xml:space="preserve"> 72181 </t>
  </si>
  <si>
    <t xml:space="preserve">3.16</t>
  </si>
  <si>
    <t xml:space="preserve">Fornecimento e assentamento de porta para divisória.</t>
  </si>
  <si>
    <t xml:space="preserve"> 4066 </t>
  </si>
  <si>
    <t xml:space="preserve">3.17</t>
  </si>
  <si>
    <t xml:space="preserve">Fornecimento e aplicação de divisória em granito, polido nas duas faces, e=2 cm, assentada com argamassa, no traço 1:3, inclusive rasgos e demais serviços que se fizerem necessários.</t>
  </si>
  <si>
    <t xml:space="preserve"> 79627 </t>
  </si>
  <si>
    <t xml:space="preserve">3.18</t>
  </si>
  <si>
    <t xml:space="preserve">Fornecimento e aplicação de porta de madeira compensada lisa para pintura, 60 X 210, inclusive grade de porta, alizar e dobradiças.</t>
  </si>
  <si>
    <t xml:space="preserve"> 90820 </t>
  </si>
  <si>
    <t xml:space="preserve">3.19</t>
  </si>
  <si>
    <t xml:space="preserve">Fornecimento e aplicação de porta de madeira compensada lisa para pintura, 70 X 210, inclusive grade de porta, alizar e dobradiças.</t>
  </si>
  <si>
    <t xml:space="preserve"> 90821 </t>
  </si>
  <si>
    <t xml:space="preserve">3.20</t>
  </si>
  <si>
    <t xml:space="preserve">Fornecimento e aplicação de porta de madeira compensada lisa para pintura, 80 X 210, inclusive grade de porta, alizar e dobradiças.</t>
  </si>
  <si>
    <t xml:space="preserve"> 90822 </t>
  </si>
  <si>
    <t xml:space="preserve">3.21</t>
  </si>
  <si>
    <t xml:space="preserve">Fornecimento e aplicação de porta de madeira compensada lisa para pintura, 90 X 210, inclusive grade de porta, alizar e dobradiças.</t>
  </si>
  <si>
    <t xml:space="preserve"> 90823 </t>
  </si>
  <si>
    <t xml:space="preserve">3.22</t>
  </si>
  <si>
    <t xml:space="preserve">Fornecimento e instalação de aduela  / marco / batente para porta de 60x2,10cm, padrão médio.</t>
  </si>
  <si>
    <t xml:space="preserve"> 90800 </t>
  </si>
  <si>
    <t xml:space="preserve">3.23</t>
  </si>
  <si>
    <t xml:space="preserve">Fornecimento e instalação de aduela  / marco / batente para porta de 70x2,10cm, padrão médio.</t>
  </si>
  <si>
    <t xml:space="preserve"> 90801 </t>
  </si>
  <si>
    <t xml:space="preserve">3.24</t>
  </si>
  <si>
    <t xml:space="preserve">Fornecimento e instalação de aduela  / marco / batente para porta de 80x2,10cm, padrão médio.</t>
  </si>
  <si>
    <t xml:space="preserve"> 90802 </t>
  </si>
  <si>
    <t xml:space="preserve">3.25</t>
  </si>
  <si>
    <t xml:space="preserve">Fornecimento e instalação de aduela  / marco / batente para porta de 90x2,10cm, padrão médio.</t>
  </si>
  <si>
    <t xml:space="preserve"> 90803 </t>
  </si>
  <si>
    <t xml:space="preserve">3.26</t>
  </si>
  <si>
    <t xml:space="preserve">Fornecimento e instalação de alizar / guarnição de 5x1,5cm para porta de 60x2,10cm, fixado com pregos, padrõa médio.</t>
  </si>
  <si>
    <t xml:space="preserve"> 90826 </t>
  </si>
  <si>
    <t xml:space="preserve">3.27</t>
  </si>
  <si>
    <t xml:space="preserve">Fornecimento e instalação de alizar / guarnição de 5x1,5cm para porta de 70x2,10cm, fixado com pregos, padrõa médio.</t>
  </si>
  <si>
    <t xml:space="preserve"> 90827 </t>
  </si>
  <si>
    <t xml:space="preserve">3.28</t>
  </si>
  <si>
    <t xml:space="preserve">Fornecimento e instalação de alizar / guarnição de 5x1,5cm para porta de 80x2,10cm, fixado com pregos, padrõa médio.</t>
  </si>
  <si>
    <t xml:space="preserve"> 90828 </t>
  </si>
  <si>
    <t xml:space="preserve">3.29</t>
  </si>
  <si>
    <t xml:space="preserve">Fornecimento e instalação de alizar / guarnição de 5x1,5cm para porta de 90x2,10cm, fixado com pregos, padrõa médio.</t>
  </si>
  <si>
    <t xml:space="preserve"> 90829 </t>
  </si>
  <si>
    <t xml:space="preserve">3.30</t>
  </si>
  <si>
    <t xml:space="preserve">Porta em madeira compensada (canela), lisa, semi-ôca, 1.00 x 2.10 m, inclusive batentes e ferragens.</t>
  </si>
  <si>
    <t xml:space="preserve"> 3629 </t>
  </si>
  <si>
    <t xml:space="preserve">3.31</t>
  </si>
  <si>
    <t xml:space="preserve">Porta sanfonada em pvc 0.90 x 2.10 m, cor cinza, instalada.</t>
  </si>
  <si>
    <t xml:space="preserve"> 1817 </t>
  </si>
  <si>
    <t xml:space="preserve">3.32</t>
  </si>
  <si>
    <t xml:space="preserve">Fornecimento e assentamento de cintas e vergas em concreto armado pré-moldado fck=15 mpa, seção 9x12cm.</t>
  </si>
  <si>
    <t xml:space="preserve"> 147 </t>
  </si>
  <si>
    <t xml:space="preserve">REVESTIMENTOS PAREDES E TETOS</t>
  </si>
  <si>
    <t xml:space="preserve">4.1</t>
  </si>
  <si>
    <t xml:space="preserve">Chapisco com argamassa de cimento e areia traço 1:3, em teto e parede.</t>
  </si>
  <si>
    <t xml:space="preserve"> 87878 </t>
  </si>
  <si>
    <t xml:space="preserve">4.2</t>
  </si>
  <si>
    <t xml:space="preserve">Emboço traço 1:2:8 (cimento, cal e areia), espessura 2,0cm, preparo manual (teto e parede).</t>
  </si>
  <si>
    <t xml:space="preserve"> 87532 </t>
  </si>
  <si>
    <t xml:space="preserve">4.3</t>
  </si>
  <si>
    <t xml:space="preserve">Massa única para paredes com argamassa de cimento e areia no traço 1:3, espessura 2,0cm, preparo manual (teto e parede).</t>
  </si>
  <si>
    <t xml:space="preserve"> 87530 </t>
  </si>
  <si>
    <t xml:space="preserve">4.4</t>
  </si>
  <si>
    <t xml:space="preserve">Revestimento cerâmico para paredes externas em pastilhas de porcelana 5x5cm (placas de 30x30cm), alinhadas a prumo, aplicado em superfícies externas da sacada.</t>
  </si>
  <si>
    <t xml:space="preserve"> 87244 </t>
  </si>
  <si>
    <t xml:space="preserve">4.5</t>
  </si>
  <si>
    <t xml:space="preserve">Revestimento ceramico para parede, 15 x 15 cm, azulejo branco, tipo "A", aplicado com argamassa industrializada ac-i, rejuntado, exclusive emboço</t>
  </si>
  <si>
    <t xml:space="preserve"> 1912 </t>
  </si>
  <si>
    <t xml:space="preserve">4.6</t>
  </si>
  <si>
    <t xml:space="preserve">Revestimento cerâmico para parede, 10 x 10 cm, pei - 3, aplicado com argamassa industrializada ac-ii, rejuntado, exclusive regularização de base ou emboço</t>
  </si>
  <si>
    <t xml:space="preserve"> 11369 </t>
  </si>
  <si>
    <t xml:space="preserve">4.7</t>
  </si>
  <si>
    <t xml:space="preserve">Revestimento em laminado melamínico texturizado, espessura 0,8 mm, fixado com cola.</t>
  </si>
  <si>
    <t xml:space="preserve"> 00000150 </t>
  </si>
  <si>
    <t xml:space="preserve">4.8</t>
  </si>
  <si>
    <t xml:space="preserve">Rejuntamento de superfícies cerâmicas de parede/piso.</t>
  </si>
  <si>
    <t xml:space="preserve"> 1917 </t>
  </si>
  <si>
    <t xml:space="preserve">PISOS</t>
  </si>
  <si>
    <t xml:space="preserve">5.1</t>
  </si>
  <si>
    <t xml:space="preserve">Lastro de piso em concreto 1:4,5:4,5.</t>
  </si>
  <si>
    <t xml:space="preserve"> 96620 </t>
  </si>
  <si>
    <t xml:space="preserve">5.2</t>
  </si>
  <si>
    <t xml:space="preserve">Lastro de areia.</t>
  </si>
  <si>
    <t xml:space="preserve"> 6316 </t>
  </si>
  <si>
    <t xml:space="preserve">5.3</t>
  </si>
  <si>
    <t xml:space="preserve">Lastro de brita.</t>
  </si>
  <si>
    <t xml:space="preserve"> 2657 </t>
  </si>
  <si>
    <t xml:space="preserve">5.4</t>
  </si>
  <si>
    <t xml:space="preserve">Reassentamento de paralelepipedo sobre colchõa de pó de pedra, espessura 10cm, rejuntado com argamassa, traço 1:3 (cimento e areia), considerando aproveitamento do paralelepipedo.</t>
  </si>
  <si>
    <t xml:space="preserve"> 73790/004 </t>
  </si>
  <si>
    <t xml:space="preserve">5.5</t>
  </si>
  <si>
    <t xml:space="preserve">Recomposição de pavimentação tipo blokret, sobre colchão de areia com reaproveitamento de material.</t>
  </si>
  <si>
    <t xml:space="preserve"> 83694 </t>
  </si>
  <si>
    <t xml:space="preserve">5.6</t>
  </si>
  <si>
    <t xml:space="preserve">Piso cimentado desempolado traço 1:5, e = 3 cm.</t>
  </si>
  <si>
    <t xml:space="preserve"> 2172 </t>
  </si>
  <si>
    <t xml:space="preserve">5.7</t>
  </si>
  <si>
    <t xml:space="preserve">Fornecimento e aplicação de revestimento de piso intertravado de concreto 20x10cm, fck 35 Mpa, espessura de 8cm, inclusive regularização de base, camada de areia média, recomposição dos elementos fixos retirados, recomposição das caixas de passagens, execução de rampas, nivelamento com calçadas vizinhas e todos os materiais e serviços necessários para o seu perfeito assentamento. </t>
  </si>
  <si>
    <t xml:space="preserve"> 92399 </t>
  </si>
  <si>
    <t xml:space="preserve">5.8</t>
  </si>
  <si>
    <t xml:space="preserve">Fornecimento e assentamento de meio fio em concreto, dimensões 15X30X100cm, inclusive rejunte, escavação, reaterro e demais serviços e acessórios que se fizerem necessários.</t>
  </si>
  <si>
    <t xml:space="preserve"> 94273 </t>
  </si>
  <si>
    <t xml:space="preserve">5.9</t>
  </si>
  <si>
    <t xml:space="preserve">Piso de blocos (lajota) hexagonais (sextavado) de concreto fck=15mpa e = 8cm concreto sobre colchão de areia</t>
  </si>
  <si>
    <t xml:space="preserve"> 2604 </t>
  </si>
  <si>
    <t xml:space="preserve">5.10</t>
  </si>
  <si>
    <t xml:space="preserve">Confecção e assentamento de tampa em concreto armado, 15 Mpa, (1,00 x 1,00 x 0,08m) para caixas de passagem, com bordas e moldura em cantoneira de ferro, inclusive adequações da caixa de alvenaria, retirada da existente e demais serviços e acessórios que se fizerem necessários.</t>
  </si>
  <si>
    <t xml:space="preserve">5.11</t>
  </si>
  <si>
    <t xml:space="preserve">Fornecimento e aplicação de piso cerâmico esmaltado,  tipo estra, 35 x 35 cm, PEI 4, assentado com argamassa pré-fabricada de cimento colante, inclusive rejunte, na cor especificada pela fiscalização e demais serviços e acessórios que se fizerem necessários.</t>
  </si>
  <si>
    <t xml:space="preserve"> 87246 </t>
  </si>
  <si>
    <t xml:space="preserve">5.12</t>
  </si>
  <si>
    <t xml:space="preserve">Fornecimento e aplicação de piso cerâmico esmaltado,  tipo extra, 45 x 45 cm, PEI 4, assentado com argamassa pré-fabricada de cimento colante, inclusive rejunte, na cor especificada pela fiscalização e demais serviços e acessórios que se fizerem necessários.</t>
  </si>
  <si>
    <t xml:space="preserve"> 87249 </t>
  </si>
  <si>
    <t xml:space="preserve">5.13</t>
  </si>
  <si>
    <t xml:space="preserve">Fornecimento e aplicação de rodapé em placas vinílicas, dimensões de 10 cm de altura por 40 cm de largura, espessura 2 mm e demais serviços e acessórios que se fizerem necessários.</t>
  </si>
  <si>
    <t xml:space="preserve"> 10046 </t>
  </si>
  <si>
    <t xml:space="preserve">5.14</t>
  </si>
  <si>
    <t xml:space="preserve">Fornecimento e aplicação do piso vinílico em placas vinílicas semiflexível para tráfego médio, peça homogênea, com dimensões de 30 x 30 cm. com espessura de 2,0 mm, aplicado em base regularizada, inclusive material colante e demais serviços e acessórios que se fizerem necessários.</t>
  </si>
  <si>
    <t xml:space="preserve"> 2225 </t>
  </si>
  <si>
    <t xml:space="preserve">5.15</t>
  </si>
  <si>
    <t xml:space="preserve">Fornecimento e aplicação de piso em borracha sintética (Plurigoma) espessura 3,5mm, pastilhado, assentado em cola.</t>
  </si>
  <si>
    <t xml:space="preserve"> 84186 </t>
  </si>
  <si>
    <t xml:space="preserve">5.16</t>
  </si>
  <si>
    <t xml:space="preserve">Soleira em granito cinza andorinha, l = 15 cm, e = 2 cm.</t>
  </si>
  <si>
    <t xml:space="preserve"> 2266 </t>
  </si>
  <si>
    <t xml:space="preserve">5.17</t>
  </si>
  <si>
    <t xml:space="preserve">Piso de alta resistência em granito sintético tipo Durbeton esp 8mm em argamassa colorida com agregado pétreo granulado e pigmento mineral na cor determinada, acabamento polido, com juntas de pvc formando módulos. </t>
  </si>
  <si>
    <t xml:space="preserve"> 00001173 </t>
  </si>
  <si>
    <t xml:space="preserve">5.18</t>
  </si>
  <si>
    <t xml:space="preserve">Fornecimento e aplicação de fita adesiva antiderrapante e fosforescente.</t>
  </si>
  <si>
    <t xml:space="preserve"> C4622 </t>
  </si>
  <si>
    <t xml:space="preserve">IMPERMEABILIZAÇÃO</t>
  </si>
  <si>
    <t xml:space="preserve">6.1</t>
  </si>
  <si>
    <t xml:space="preserve">Impermeabilização de superfície com manta asfáltica (com polímeros tipo APP), e=3mm.</t>
  </si>
  <si>
    <t xml:space="preserve"> 98546 </t>
  </si>
  <si>
    <t xml:space="preserve">6.2</t>
  </si>
  <si>
    <t xml:space="preserve">Regularização de superfície horizontal e vertical para impermeabilização com argamassa de cimento e areia traço 1:3 e=3cm, preparo manual.</t>
  </si>
  <si>
    <t xml:space="preserve"> 98680 </t>
  </si>
  <si>
    <t xml:space="preserve">6.3</t>
  </si>
  <si>
    <t xml:space="preserve">Proteção mecânica de superfície sujeita a trânsito com argamassa de cimento e areia traço 1:3 e=2cm, preparo manual.</t>
  </si>
  <si>
    <t xml:space="preserve"> 98563 </t>
  </si>
  <si>
    <t xml:space="preserve">6.4</t>
  </si>
  <si>
    <t xml:space="preserve">Impermeabilização de superfície com cimento especial  cristalizante com adesivo líquido de alta performance a base de resina acrílica, uma demão.</t>
  </si>
  <si>
    <t xml:space="preserve"> C2842 </t>
  </si>
  <si>
    <t xml:space="preserve">6.5</t>
  </si>
  <si>
    <t xml:space="preserve">Impermeabilização de calha, viga-calha, jardineira c/ manta asfáltica auto-adesiva.</t>
  </si>
  <si>
    <t xml:space="preserve"> 00000027 </t>
  </si>
  <si>
    <t xml:space="preserve">6.6</t>
  </si>
  <si>
    <t xml:space="preserve">Impermeabilização com manta líquida, emulsão asfáltica com elastômeros, 6 demãos.</t>
  </si>
  <si>
    <t xml:space="preserve"> 2240513 </t>
  </si>
  <si>
    <t xml:space="preserve">CAERN</t>
  </si>
  <si>
    <t xml:space="preserve">6.7</t>
  </si>
  <si>
    <t xml:space="preserve">Impermeabilização com argamassa polimérica, inclusive aplicação de tela de poliéster e demais serviços e acessórios necessários.</t>
  </si>
  <si>
    <t xml:space="preserve"> 00000028 </t>
  </si>
  <si>
    <t xml:space="preserve">FORRO</t>
  </si>
  <si>
    <t xml:space="preserve">7.1</t>
  </si>
  <si>
    <t xml:space="preserve">Forro PVC em placas com largura de 10cm ou 20cm, espessura 8mm, comp. de 6,0m liso, inclusive estrutura de fixação.</t>
  </si>
  <si>
    <t xml:space="preserve"> 4449 </t>
  </si>
  <si>
    <t xml:space="preserve">7.2</t>
  </si>
  <si>
    <t xml:space="preserve">Fornecimento e instalação de estrutura metálica para fixação de forro e luminárias, inclusive andaimes, tirantes, fixação em laje e demais serviços e acessórios necessários.</t>
  </si>
  <si>
    <t xml:space="preserve"> 00000036 </t>
  </si>
  <si>
    <t xml:space="preserve">7.3</t>
  </si>
  <si>
    <t xml:space="preserve">Reinstalação de forro em PVC existente.</t>
  </si>
  <si>
    <t xml:space="preserve"> 72201 </t>
  </si>
  <si>
    <t xml:space="preserve">7.4</t>
  </si>
  <si>
    <t xml:space="preserve">Forro de gesso em placas 60X60cm, espessura 1,2cm, inclusive fixação com arame.</t>
  </si>
  <si>
    <t xml:space="preserve"> 96109 </t>
  </si>
  <si>
    <t xml:space="preserve">7.5</t>
  </si>
  <si>
    <t xml:space="preserve">Fornecimento e instalação de forro em gesso acartonado, suspensos por pendurais ( tirantes ) fixados em suportes niveladores acoplados a cantoneiras tipo C, painel de e=12,5 mm.</t>
  </si>
  <si>
    <t xml:space="preserve"> C4294 </t>
  </si>
  <si>
    <t xml:space="preserve">INSTALAÇÕES HIDROSSANITÁRIAS</t>
  </si>
  <si>
    <t xml:space="preserve">8.1</t>
  </si>
  <si>
    <t xml:space="preserve">Fornecimento e instalação de barra de apoio em aço inox para portadores de necessidades especiais, largura 40 cm e demais serviços e acessórios que se fizerem necessários.</t>
  </si>
  <si>
    <t xml:space="preserve">und</t>
  </si>
  <si>
    <t xml:space="preserve"> 00000037 </t>
  </si>
  <si>
    <t xml:space="preserve">8.2</t>
  </si>
  <si>
    <t xml:space="preserve">Fornecimento e instalação de barra de apoio em aço inox para portadores de necessidades especiais, largura 60 cm e demais serviços e acessórios que se fizerem necessários.</t>
  </si>
  <si>
    <t xml:space="preserve"> 100866 </t>
  </si>
  <si>
    <t xml:space="preserve">8.3</t>
  </si>
  <si>
    <t xml:space="preserve">Fornecimento e instalação de barra de apoio em aço inox para portadores de necessidades especiais, largura 70 cm e demais serviços e acessórios que se fizerem necessários.</t>
  </si>
  <si>
    <t xml:space="preserve"> 100867 </t>
  </si>
  <si>
    <t xml:space="preserve">8.4</t>
  </si>
  <si>
    <t xml:space="preserve">Fornecimento e instalação de barra de apoio em aço inox para portadores de necessidades especiais, largura 80 cm e demais serviços e acessórios que se fizerem necessários.</t>
  </si>
  <si>
    <t xml:space="preserve"> 100868 </t>
  </si>
  <si>
    <t xml:space="preserve">8.5</t>
  </si>
  <si>
    <t xml:space="preserve">Fornecimento e instalação de barra de apoio em aço inox para portadores de necessidades especiais, largura 90 cm e demais serviços e acessórios que se fizerem necessários.</t>
  </si>
  <si>
    <t xml:space="preserve"> 100869 </t>
  </si>
  <si>
    <t xml:space="preserve">8.6</t>
  </si>
  <si>
    <t xml:space="preserve">Fornecimento e instalação de registro gaveta 1/2" com canopla acabamento cromado simples.</t>
  </si>
  <si>
    <t xml:space="preserve"> 89986 </t>
  </si>
  <si>
    <t xml:space="preserve">8.7</t>
  </si>
  <si>
    <t xml:space="preserve">Fornecimento e instalação de registro de gaveta 3/4" bruto.</t>
  </si>
  <si>
    <t xml:space="preserve"> 89987 </t>
  </si>
  <si>
    <t xml:space="preserve">8.8</t>
  </si>
  <si>
    <t xml:space="preserve">Fornecimento e instalação de registro de pressão com canopla Ø 15 mm (1/2").</t>
  </si>
  <si>
    <t xml:space="preserve"> 89984 </t>
  </si>
  <si>
    <t xml:space="preserve">8.9</t>
  </si>
  <si>
    <t xml:space="preserve">Fornecimento e instalação de válvula descarga 1.1/2" com registro, acabamento em metal cromado.</t>
  </si>
  <si>
    <t xml:space="preserve"> 40729 </t>
  </si>
  <si>
    <t xml:space="preserve">8.10</t>
  </si>
  <si>
    <t xml:space="preserve">Fornecimento e instalação de tubo de PVC soldável, com conexões Ø 20 mm.</t>
  </si>
  <si>
    <t xml:space="preserve"> 89355 </t>
  </si>
  <si>
    <t xml:space="preserve">8.11</t>
  </si>
  <si>
    <t xml:space="preserve">Fornecimento e instalação de tubo de PVC soldável, com conexões Ø 25 mm.</t>
  </si>
  <si>
    <t xml:space="preserve"> 89356 </t>
  </si>
  <si>
    <t xml:space="preserve">8.12</t>
  </si>
  <si>
    <t xml:space="preserve">Fornecimento e instalação de tubo de PVC soldável, com conexões Ø 32 mm.</t>
  </si>
  <si>
    <t xml:space="preserve"> 89357 </t>
  </si>
  <si>
    <t xml:space="preserve">8.13</t>
  </si>
  <si>
    <t xml:space="preserve">Fornecimento e instalação de tubo de PVC soldável, com conexões Ø 40 mm.</t>
  </si>
  <si>
    <t xml:space="preserve"> 89448 </t>
  </si>
  <si>
    <t xml:space="preserve">8.14</t>
  </si>
  <si>
    <t xml:space="preserve">Fornecimento e instalação de tubo de PVC soldável, com conexões Ø 75 mm.</t>
  </si>
  <si>
    <t xml:space="preserve"> 89451 </t>
  </si>
  <si>
    <t xml:space="preserve">8.15</t>
  </si>
  <si>
    <t xml:space="preserve">Fornecimento e instalação de tubo de esgoto 40, com conexões.</t>
  </si>
  <si>
    <t xml:space="preserve"> 89711 </t>
  </si>
  <si>
    <t xml:space="preserve">8.16</t>
  </si>
  <si>
    <t xml:space="preserve">Fornecimento e instalação de tubo de esgoto 50, com conexões.</t>
  </si>
  <si>
    <t xml:space="preserve"> 89712 </t>
  </si>
  <si>
    <t xml:space="preserve">8.17</t>
  </si>
  <si>
    <t xml:space="preserve">Fornecimento e instalação de tubo de esgoto 75, com conexões.</t>
  </si>
  <si>
    <t xml:space="preserve"> 89713 </t>
  </si>
  <si>
    <t xml:space="preserve">8.18</t>
  </si>
  <si>
    <t xml:space="preserve">Fornecimento e instalação de tubo de esgoto 100, com conexões.</t>
  </si>
  <si>
    <t xml:space="preserve"> 89714 </t>
  </si>
  <si>
    <t xml:space="preserve">8.19</t>
  </si>
  <si>
    <t xml:space="preserve">Fornecimento e instalação de tubo de esgoto série R DN 150mm com anel de borracha, com conexões.</t>
  </si>
  <si>
    <t xml:space="preserve"> 89580 </t>
  </si>
  <si>
    <t xml:space="preserve">8.20</t>
  </si>
  <si>
    <t xml:space="preserve">Ponto de água fria embutido, c/material pvc rígido soldável Ø 25mm.</t>
  </si>
  <si>
    <t xml:space="preserve"> 1200 </t>
  </si>
  <si>
    <t xml:space="preserve">8.21</t>
  </si>
  <si>
    <t xml:space="preserve">Ponto de água fria embutido, c/material pvc rígido soldável Ø 40mm.</t>
  </si>
  <si>
    <t xml:space="preserve"> 8260 </t>
  </si>
  <si>
    <t xml:space="preserve">8.22</t>
  </si>
  <si>
    <t xml:space="preserve">Ponto de esgoto com tubo de pvc rígido soldável de Ø 40 mm.</t>
  </si>
  <si>
    <t xml:space="preserve"> 1679 </t>
  </si>
  <si>
    <t xml:space="preserve">8.23</t>
  </si>
  <si>
    <t xml:space="preserve">Ponto de esgoto com tubo de pvc rígido soldável de Ø 50 mm.</t>
  </si>
  <si>
    <t xml:space="preserve"> 1678 </t>
  </si>
  <si>
    <t xml:space="preserve">8.24</t>
  </si>
  <si>
    <t xml:space="preserve">Ponto de esgoto com tubo de pvc rígido soldável de Ø 75 mm.</t>
  </si>
  <si>
    <t xml:space="preserve"> 8342 </t>
  </si>
  <si>
    <t xml:space="preserve">8.25</t>
  </si>
  <si>
    <t xml:space="preserve">Ponto de esgoto com tubo de pvc rígido soldável de Ø 100 mm (vaso sanitário).</t>
  </si>
  <si>
    <t xml:space="preserve"> 1683 </t>
  </si>
  <si>
    <t xml:space="preserve">8.26</t>
  </si>
  <si>
    <t xml:space="preserve">Fornecimento e instalação de caixa sifonada de PVC com grelha, 150 x 150 x 50 mm.</t>
  </si>
  <si>
    <t xml:space="preserve"> 4282 </t>
  </si>
  <si>
    <t xml:space="preserve">8.27</t>
  </si>
  <si>
    <t xml:space="preserve">Fornecimento e instalação de caixa sifonada de PVC com grelha, 100 x 100 x 50 mm.</t>
  </si>
  <si>
    <t xml:space="preserve"> 89482 </t>
  </si>
  <si>
    <t xml:space="preserve">8.28</t>
  </si>
  <si>
    <t xml:space="preserve">Fornecimento e instalação de grelha em ferro fundido para canaleta, largura=30 cm.</t>
  </si>
  <si>
    <t xml:space="preserve"> 83623 </t>
  </si>
  <si>
    <t xml:space="preserve">8.29</t>
  </si>
  <si>
    <t xml:space="preserve">Fornecimento e instalação de ralo seco de PVC 100 x 40mm.</t>
  </si>
  <si>
    <t xml:space="preserve"> 89710 </t>
  </si>
  <si>
    <t xml:space="preserve">8.30</t>
  </si>
  <si>
    <t xml:space="preserve">Fornecimento e instalação ralo sifonado 100 x 40mm. </t>
  </si>
  <si>
    <t xml:space="preserve"> 89495 </t>
  </si>
  <si>
    <t xml:space="preserve">8.31</t>
  </si>
  <si>
    <t xml:space="preserve">Fornecimento e instalação de caixa de gordura em PVC múltipla.</t>
  </si>
  <si>
    <t xml:space="preserve"> 3162 </t>
  </si>
  <si>
    <t xml:space="preserve">8.32</t>
  </si>
  <si>
    <t xml:space="preserve">Confecção de caixa de gordura com paredes em alvenaria, laje de tampa e de fundo em concreto, revestida internamente com argamassa de cimento e areia 1:4, dimensões internas 0,50X0,50X0,50m com chicana de concreto.</t>
  </si>
  <si>
    <t xml:space="preserve"> 1691 </t>
  </si>
  <si>
    <t xml:space="preserve">8.33</t>
  </si>
  <si>
    <t xml:space="preserve">Fornecimento e instalação de cuba de embutir oval em louça branca, 35 x 50cm ou equivalente, incluso válvula em metal cromado e sifão flexível  em PVC.</t>
  </si>
  <si>
    <t xml:space="preserve"> 86937 </t>
  </si>
  <si>
    <t xml:space="preserve">8.34</t>
  </si>
  <si>
    <t xml:space="preserve">Fornecimento e instalação de ducha manual simples.</t>
  </si>
  <si>
    <t xml:space="preserve"> 8210 </t>
  </si>
  <si>
    <t xml:space="preserve">8.35</t>
  </si>
  <si>
    <t xml:space="preserve">Fornecimento e instalação de lavatório louça branca com coluna, 45 x 55cm ou equivalente, padrão médio, incluso sifão tipo garrafa, válvula e engate flexível de 40cm em metal cromado, com aparelho misturador padrão médio.</t>
  </si>
  <si>
    <t xml:space="preserve"> 86940 </t>
  </si>
  <si>
    <t xml:space="preserve">8.36</t>
  </si>
  <si>
    <t xml:space="preserve">Fornecimento e instalação de lavatório simples, grande, de louça, sem coluna, inclusive acessórios.</t>
  </si>
  <si>
    <t xml:space="preserve"> 7759 </t>
  </si>
  <si>
    <t xml:space="preserve">8.37</t>
  </si>
  <si>
    <t xml:space="preserve">Fornecimento e instalação de tanque de louça branca suspenso, 18 L, ou equivalente, incluso sifão tipo garrafa em metal cromado, válvula metálica e torneira de metal cromado padrão médio.</t>
  </si>
  <si>
    <t xml:space="preserve"> 86922 </t>
  </si>
  <si>
    <t xml:space="preserve">8.38</t>
  </si>
  <si>
    <t xml:space="preserve">Fornecimento e instalação de torneira de boia, vazão total de 3/4", com balão plástico.</t>
  </si>
  <si>
    <t xml:space="preserve"> 4281 </t>
  </si>
  <si>
    <t xml:space="preserve">8.39</t>
  </si>
  <si>
    <t xml:space="preserve">Fornecimento e instalação de torneira de boia, vazão total de 2", com balão plástico.</t>
  </si>
  <si>
    <t xml:space="preserve"> 94800 </t>
  </si>
  <si>
    <t xml:space="preserve">8.40</t>
  </si>
  <si>
    <t xml:space="preserve">Fornecimento e instalação de torneira de pressão para lavatório com fechamento automático, cromada, e demais serviços e acessórios que se fizerem necessários.</t>
  </si>
  <si>
    <t xml:space="preserve"> 3259 </t>
  </si>
  <si>
    <t xml:space="preserve">8.41</t>
  </si>
  <si>
    <t xml:space="preserve">Fornecimento e instalação de torneira cromada de 1/2" ou 3/4",  para jardim ou tanque, PADRÃO MÉDIO.</t>
  </si>
  <si>
    <t xml:space="preserve"> 86914 </t>
  </si>
  <si>
    <t xml:space="preserve">8.42</t>
  </si>
  <si>
    <t xml:space="preserve">Fornecimento e instalação de torneira cromada tubo móvel para bancada 1/2" ou 3/4" para pia de cozinha, padrão alto.</t>
  </si>
  <si>
    <t xml:space="preserve"> 86909 </t>
  </si>
  <si>
    <t xml:space="preserve">8.43</t>
  </si>
  <si>
    <t xml:space="preserve">Fornecimento e instalação de torneira plástica 3/4" para tanque.</t>
  </si>
  <si>
    <t xml:space="preserve"> 86916 </t>
  </si>
  <si>
    <t xml:space="preserve">8.44</t>
  </si>
  <si>
    <t xml:space="preserve">Fornecimento e instalação de torneira plástica 1/2" para lavatório.</t>
  </si>
  <si>
    <t xml:space="preserve"> 3689 </t>
  </si>
  <si>
    <t xml:space="preserve">8.45</t>
  </si>
  <si>
    <t xml:space="preserve">Fornecimento e instalação de torneira plástica 1/2" para pia.</t>
  </si>
  <si>
    <t xml:space="preserve"> 3693 </t>
  </si>
  <si>
    <t xml:space="preserve">8.46</t>
  </si>
  <si>
    <t xml:space="preserve">Fornecimento e instalação de bancada de mármore polido branco, largura de 50cm.</t>
  </si>
  <si>
    <t xml:space="preserve"> 4773 </t>
  </si>
  <si>
    <t xml:space="preserve">8.47</t>
  </si>
  <si>
    <t xml:space="preserve">Fornecimento e instalação de reservatório d'água de polietileno de alta densidade, capacidade 310 litros, inclusive acessórios.</t>
  </si>
  <si>
    <t xml:space="preserve"> 5046 </t>
  </si>
  <si>
    <t xml:space="preserve">8.48</t>
  </si>
  <si>
    <t xml:space="preserve">Fornecimento e instalação de reservatório d'água de polietileno de alta densidade, capacidade 500 litros, inclusive acessórios.</t>
  </si>
  <si>
    <t xml:space="preserve"> 88504 </t>
  </si>
  <si>
    <t xml:space="preserve">8.49</t>
  </si>
  <si>
    <t xml:space="preserve">Fornecimento e instalação de reservatório d'água de polietileno de alta densidade, capacidade 1.000 litros, inclusive acessórios.</t>
  </si>
  <si>
    <t xml:space="preserve"> 88503 </t>
  </si>
  <si>
    <t xml:space="preserve">8.50</t>
  </si>
  <si>
    <t xml:space="preserve">Fornecimento e instalação de sifão do tipo flexível em PVC 3/4" x 1.1/2".</t>
  </si>
  <si>
    <t xml:space="preserve"> 86883 </t>
  </si>
  <si>
    <t xml:space="preserve">8.51</t>
  </si>
  <si>
    <t xml:space="preserve">Fornecimento e instalação de sifão metal cromado 1.1/2"X2".</t>
  </si>
  <si>
    <t xml:space="preserve"> 00001174 </t>
  </si>
  <si>
    <t xml:space="preserve">8.52</t>
  </si>
  <si>
    <t xml:space="preserve">Fornecimento e instalação de sifão metal cromado 1.1/2"X1".</t>
  </si>
  <si>
    <t xml:space="preserve"> 86881 </t>
  </si>
  <si>
    <t xml:space="preserve">8.53</t>
  </si>
  <si>
    <t xml:space="preserve">Fornecimento e instalação de sifão metal cromado 1.1/4"X1".</t>
  </si>
  <si>
    <t xml:space="preserve"> 00001175 </t>
  </si>
  <si>
    <t xml:space="preserve">8.54</t>
  </si>
  <si>
    <t xml:space="preserve">Fornecimento e instalação de assento plástico para vaso sanitário. </t>
  </si>
  <si>
    <t xml:space="preserve"> 2066 </t>
  </si>
  <si>
    <t xml:space="preserve">8.55</t>
  </si>
  <si>
    <t xml:space="preserve">Fornecimento e instalação de válvula de fluxo em aço galvanizado de 2.1/2", inclusive abertura de rosca, conexões e demais serviços e acessórios que se fizerem necessários.</t>
  </si>
  <si>
    <t xml:space="preserve"> C2687 </t>
  </si>
  <si>
    <t xml:space="preserve">8.56</t>
  </si>
  <si>
    <t xml:space="preserve">Fornecimento e instalação de vaso sanitário sifonado com caixa acoplada louça branca - padrão médio, incluso engate flexível em metal cromado, 1/2" x 40cm.</t>
  </si>
  <si>
    <t xml:space="preserve"> 86932 </t>
  </si>
  <si>
    <t xml:space="preserve">8.57</t>
  </si>
  <si>
    <t xml:space="preserve">Caixa de descarga de sobrepor completa akros ou similar.</t>
  </si>
  <si>
    <t xml:space="preserve"> 2052 </t>
  </si>
  <si>
    <t xml:space="preserve">8.58</t>
  </si>
  <si>
    <t xml:space="preserve">Fornecimento e instalação de engate ou rabicho flexível em metal cromado 1/2" x  40cm.</t>
  </si>
  <si>
    <t xml:space="preserve"> 86887 </t>
  </si>
  <si>
    <t xml:space="preserve">8.59</t>
  </si>
  <si>
    <t xml:space="preserve">Fornecimento e instalação de engate ou rabicho flexível plástico branco 1/2" x  40cm.</t>
  </si>
  <si>
    <t xml:space="preserve"> 86885 </t>
  </si>
  <si>
    <t xml:space="preserve">8.60</t>
  </si>
  <si>
    <t xml:space="preserve">Fornecimento e instalação de válvula em metal cromado 3.1/2" X 1.1/2" , tipo americana.</t>
  </si>
  <si>
    <t xml:space="preserve"> 86878 </t>
  </si>
  <si>
    <t xml:space="preserve">8.61</t>
  </si>
  <si>
    <t xml:space="preserve">Fornecimento e instalação de válvula em plástico branco 1" para pia, tanque ou lavatório.</t>
  </si>
  <si>
    <t xml:space="preserve"> 86879 </t>
  </si>
  <si>
    <t xml:space="preserve">8.62</t>
  </si>
  <si>
    <t xml:space="preserve">Fornecimento e instalação de cuba de sobrepor (deca linha carrara ref l34), com sifão cromado (deca ref c1680), engate cromado (deca), torneira de metal (deca ref1190), válvula cromada (deca ref1600) ou similares.</t>
  </si>
  <si>
    <t xml:space="preserve"> 00000040 </t>
  </si>
  <si>
    <t xml:space="preserve">8.63</t>
  </si>
  <si>
    <t xml:space="preserve">Fornecimento e instalação de cuba de aço inoxidável 46x30x12cm, inclusive acessórios.</t>
  </si>
  <si>
    <t xml:space="preserve"> 86900 </t>
  </si>
  <si>
    <t xml:space="preserve">8.64</t>
  </si>
  <si>
    <t xml:space="preserve">Fornecimento e instalação de mictório sifonado de louça branca, com registro de pressão 1/2" com canopla cromada e conjunto para fixação.</t>
  </si>
  <si>
    <t xml:space="preserve"> 74234/001 </t>
  </si>
  <si>
    <t xml:space="preserve">8.65</t>
  </si>
  <si>
    <t xml:space="preserve">Fornecimento e instalação de caixa de gordura dupla em concreto pre-moldado DN 60mm, com tampa.</t>
  </si>
  <si>
    <t xml:space="preserve"> 98103 </t>
  </si>
  <si>
    <t xml:space="preserve">8.66</t>
  </si>
  <si>
    <t xml:space="preserve">Fornecimento e instalação de válvula de retenção vertical  Ø 20mm (3/4"), inclusive demais serviços e acessórios necessários .</t>
  </si>
  <si>
    <t xml:space="preserve"> 99628 </t>
  </si>
  <si>
    <t xml:space="preserve">8.67</t>
  </si>
  <si>
    <t xml:space="preserve">Fornecimento e instalação de válvula de retenção vertical  Ø 25mm (1"), inclusive demais serviços e acessórios necessários .</t>
  </si>
  <si>
    <t xml:space="preserve"> 99629 </t>
  </si>
  <si>
    <t xml:space="preserve">8.68</t>
  </si>
  <si>
    <t xml:space="preserve">Fornecimento e instalação de válvula de retenção horizontal  Ø 20mm (3/4"), inclusive demais serviços e acessórios necessários .</t>
  </si>
  <si>
    <t xml:space="preserve"> 99619 </t>
  </si>
  <si>
    <t xml:space="preserve">8.69</t>
  </si>
  <si>
    <t xml:space="preserve">Fornecimento e instalação de válvula de retenção horizontal  Ø 25mm (1"), inclusive demais serviços e acessórios necessários .</t>
  </si>
  <si>
    <t xml:space="preserve"> 99620 </t>
  </si>
  <si>
    <t xml:space="preserve">8.70</t>
  </si>
  <si>
    <t xml:space="preserve">Fornecimento e instalação de válvula de pé com crivo  Ø 20mm (3/4"), inclusive demais serviços e acessórios necessários.</t>
  </si>
  <si>
    <t xml:space="preserve"> 73796/001 </t>
  </si>
  <si>
    <t xml:space="preserve">8.71</t>
  </si>
  <si>
    <t xml:space="preserve">Fornecimento e instalação de válvula de pé com crivo  Ø 25mm (1"), inclusive demais serviços e acessórios necessários.</t>
  </si>
  <si>
    <t xml:space="preserve"> 73796/002 </t>
  </si>
  <si>
    <t xml:space="preserve">8.72</t>
  </si>
  <si>
    <t xml:space="preserve">Fornecimento e instalação de válvula de pé com crivo  Ø 40mm (1.1/2"), inclusive demais serviços e acessórios necessários.</t>
  </si>
  <si>
    <t xml:space="preserve"> 73796/003 </t>
  </si>
  <si>
    <t xml:space="preserve">8.73</t>
  </si>
  <si>
    <t xml:space="preserve">Fornecimento e instalação de válvula de esfera em bronze Ø 3/4",  inclusive demais serviços e acessórios necessários.</t>
  </si>
  <si>
    <t xml:space="preserve"> 00001176 </t>
  </si>
  <si>
    <t xml:space="preserve">8.74</t>
  </si>
  <si>
    <t xml:space="preserve">Fornecimento e instalação de válvula de esfera em bronze Ø 1",  inclusive demais serviços e acessórios necessários.</t>
  </si>
  <si>
    <t xml:space="preserve"> 00001177 </t>
  </si>
  <si>
    <t xml:space="preserve">8.75</t>
  </si>
  <si>
    <t xml:space="preserve">Fornecimento e instalação de válvula de esfera em bronze Ø 1.1/2",  inclusive demais serviços e acessórios necessários.</t>
  </si>
  <si>
    <t xml:space="preserve"> 00001178 </t>
  </si>
  <si>
    <t xml:space="preserve">8.76</t>
  </si>
  <si>
    <t xml:space="preserve">Fornecimento e instalação de válvula de esfera em bronze Ø 1.1/4",  inclusive demais serviços e acessórios necessários.</t>
  </si>
  <si>
    <t xml:space="preserve"> 73870/004 </t>
  </si>
  <si>
    <t xml:space="preserve">8.77</t>
  </si>
  <si>
    <t xml:space="preserve">Instalação de conjunto moto bomba submersível até 10 cv.</t>
  </si>
  <si>
    <t xml:space="preserve"> 73834/001 </t>
  </si>
  <si>
    <t xml:space="preserve">8.78</t>
  </si>
  <si>
    <t xml:space="preserve">Instalação de conjunto moto bomba horizontal até 1,5 cv.</t>
  </si>
  <si>
    <t xml:space="preserve"> 9225 </t>
  </si>
  <si>
    <t xml:space="preserve">8.79</t>
  </si>
  <si>
    <r>
      <rPr>
        <sz val="12"/>
        <rFont val="Arial"/>
        <family val="2"/>
        <charset val="1"/>
      </rPr>
      <t xml:space="preserve">Fornecimento e instalação de conjunto moto-bomba com motor de 1/2 cv, monofásico, bomba centrífuga, sucção=3/4", recalque=3/4", pr. máx. 23 mca, alt. sucção 8 mca. faixas hm (m) - q (m3/h) : (20-2,1)(17-2,9)(14-3,4)(11-3,9)(8-4,3)(5-4,7), inclusive chave de partida direta. </t>
    </r>
    <r>
      <rPr>
        <b val="true"/>
        <sz val="12"/>
        <rFont val="Arial"/>
        <family val="2"/>
        <charset val="1"/>
      </rPr>
      <t xml:space="preserve">MATERIAL PERMANENTE</t>
    </r>
  </si>
  <si>
    <t xml:space="preserve"> 2646 </t>
  </si>
  <si>
    <t xml:space="preserve">8.80</t>
  </si>
  <si>
    <t xml:space="preserve">Fornecimento e instalação de chuveiro plástico branco simples com registro de pressão PVC.</t>
  </si>
  <si>
    <t xml:space="preserve"> 2022 </t>
  </si>
  <si>
    <t xml:space="preserve">8.81</t>
  </si>
  <si>
    <t xml:space="preserve">Fornecimento e instalação de kit de duplo fluxo para caixa acoplada.</t>
  </si>
  <si>
    <t xml:space="preserve"> 00001181 </t>
  </si>
  <si>
    <t xml:space="preserve">8.82</t>
  </si>
  <si>
    <t xml:space="preserve">Fornecimento e instalação de kit de acionamento completo para válvula de descarga.</t>
  </si>
  <si>
    <t xml:space="preserve"> 00001182 </t>
  </si>
  <si>
    <t xml:space="preserve">8.83</t>
  </si>
  <si>
    <t xml:space="preserve">Fornecimento e aplicação de água potável em carro pipa.</t>
  </si>
  <si>
    <t xml:space="preserve"> 00000030 </t>
  </si>
  <si>
    <t xml:space="preserve">8.84</t>
  </si>
  <si>
    <t xml:space="preserve">Execução de limpeza de fossa.</t>
  </si>
  <si>
    <t xml:space="preserve"> 1716 </t>
  </si>
  <si>
    <t xml:space="preserve">8.85</t>
  </si>
  <si>
    <t xml:space="preserve">Fornecimento e instalação de sifão duplo sanfonado plástico, inclusive demais acessórios necessários.</t>
  </si>
  <si>
    <t xml:space="preserve"> 00000023 </t>
  </si>
  <si>
    <t xml:space="preserve">8.86</t>
  </si>
  <si>
    <t xml:space="preserve">Fornecimento e instalação de ducha higiênica com registro, fab.: Forusi, inclusive demais serviços e acessórios necessários.</t>
  </si>
  <si>
    <t xml:space="preserve"> 00000022 </t>
  </si>
  <si>
    <t xml:space="preserve">8.87</t>
  </si>
  <si>
    <t xml:space="preserve">Fornecimento e instalação de vaso sanitário sifonado convencional com louça branca, inclusive anel de vedção e demais acessórios necessários.</t>
  </si>
  <si>
    <t xml:space="preserve"> 95469 </t>
  </si>
  <si>
    <t xml:space="preserve">8.88</t>
  </si>
  <si>
    <t xml:space="preserve">Fornecimento e instalação de caixa d´água em fibra de vidro, cap. 2.000 litros, inclusive registro, conexões e demais acessórios necessários.</t>
  </si>
  <si>
    <t xml:space="preserve"> 1429 </t>
  </si>
  <si>
    <t xml:space="preserve">8.89</t>
  </si>
  <si>
    <t xml:space="preserve">Fornecimento e instalação de caixa d´água em fibra de vidro, cap. 5.000 litros, inclusive registro, conexões e demais acessórios necessários.</t>
  </si>
  <si>
    <t xml:space="preserve"> 1442 </t>
  </si>
  <si>
    <t xml:space="preserve">8.90</t>
  </si>
  <si>
    <r>
      <rPr>
        <sz val="12"/>
        <rFont val="Arial"/>
        <family val="2"/>
        <charset val="1"/>
      </rPr>
      <t xml:space="preserve">Fornecimento e instalação de bomba submersível de 2 cv, trifásica, inclusive abraçadeira e demais serviços necessários. </t>
    </r>
    <r>
      <rPr>
        <b val="true"/>
        <sz val="12"/>
        <rFont val="Arial"/>
        <family val="2"/>
        <charset val="1"/>
      </rPr>
      <t xml:space="preserve">MATERIAL PERMANENTE</t>
    </r>
  </si>
  <si>
    <t xml:space="preserve"> 00000029 </t>
  </si>
  <si>
    <t xml:space="preserve">8.91</t>
  </si>
  <si>
    <t xml:space="preserve">Revisão da fixação de cuba em bancada, inclusive revisão das instalações hidráulicas.</t>
  </si>
  <si>
    <t xml:space="preserve"> 00000033 </t>
  </si>
  <si>
    <t xml:space="preserve">8.92</t>
  </si>
  <si>
    <t xml:space="preserve">Colagem em granito/mármore com aplicação de massa plástica e demais serviços necessários.</t>
  </si>
  <si>
    <t xml:space="preserve"> 00000034 </t>
  </si>
  <si>
    <t xml:space="preserve">INSTALAÇÕES ELÉTRICAS, LÓGICA E TELEFONIA</t>
  </si>
  <si>
    <t xml:space="preserve">9.1</t>
  </si>
  <si>
    <t xml:space="preserve">Ponto seco para instalação de som, tv, alarme e lógica, com eletroduto pvc rígido embutido de 3/4".</t>
  </si>
  <si>
    <t xml:space="preserve"> 693 </t>
  </si>
  <si>
    <t xml:space="preserve">9.2</t>
  </si>
  <si>
    <t xml:space="preserve">Fornecimento e instalação de eletroduto metálico flexível, fabricado com fita de aço zincado, revestido externamente com PVC preto D = 25mm, inclusive conexões.</t>
  </si>
  <si>
    <t xml:space="preserve"> 11749 </t>
  </si>
  <si>
    <t xml:space="preserve">9.3</t>
  </si>
  <si>
    <r>
      <rPr>
        <sz val="12"/>
        <rFont val="Arial"/>
        <family val="2"/>
        <charset val="1"/>
      </rPr>
      <t xml:space="preserve">Fornecimento e instalação de Patch Panel, 24 portas, categoria 5E. </t>
    </r>
    <r>
      <rPr>
        <b val="true"/>
        <sz val="12"/>
        <rFont val="Arial"/>
        <family val="2"/>
        <charset val="1"/>
      </rPr>
      <t xml:space="preserve">MATERIAL PERMANENTE.</t>
    </r>
  </si>
  <si>
    <t xml:space="preserve"> 761 </t>
  </si>
  <si>
    <t xml:space="preserve">9.4</t>
  </si>
  <si>
    <t xml:space="preserve">Fornecimento e instalação de conector RJ-45 macho, inclusive grimpegem e demais serviços e acessórios necessários.</t>
  </si>
  <si>
    <t xml:space="preserve"> 11242 </t>
  </si>
  <si>
    <t xml:space="preserve">9.5</t>
  </si>
  <si>
    <t xml:space="preserve">Instalação, manutenção e organização de armários de telecomunicações (racks) com conectorização de painéis (patch panels).</t>
  </si>
  <si>
    <t xml:space="preserve"> 00001183 </t>
  </si>
  <si>
    <t xml:space="preserve">9.6</t>
  </si>
  <si>
    <t xml:space="preserve">Manutenção em quadros de distribuição e quadros de telefonia.</t>
  </si>
  <si>
    <t xml:space="preserve"> 00001184 </t>
  </si>
  <si>
    <t xml:space="preserve">9.7</t>
  </si>
  <si>
    <t xml:space="preserve">Fornecimento e instalação de patch cable extra-flexível RJ-45/RJ-45 de 1,50m, categoria 5E.</t>
  </si>
  <si>
    <t xml:space="preserve"> C3770 </t>
  </si>
  <si>
    <t xml:space="preserve">9.8</t>
  </si>
  <si>
    <t xml:space="preserve">Fornecimento e instalação de patch cable extra-flexível RJ-45/RJ-45 de 2,50m, categoria 5E.</t>
  </si>
  <si>
    <t xml:space="preserve"> C4526 </t>
  </si>
  <si>
    <t xml:space="preserve">9.9</t>
  </si>
  <si>
    <t xml:space="preserve">Fornecimento e instalação de cabeamento de lógica com cabo UTP categoria 5E-04 pares.</t>
  </si>
  <si>
    <t xml:space="preserve"> 00000038 </t>
  </si>
  <si>
    <t xml:space="preserve">9.10</t>
  </si>
  <si>
    <t xml:space="preserve">Ponto de luz em teto ou parede, incluindo caixa 4" x 4", tubulação de PVC rígido e fiação, até o quadro de distribuição.</t>
  </si>
  <si>
    <t xml:space="preserve"> 642 </t>
  </si>
  <si>
    <t xml:space="preserve">9.11</t>
  </si>
  <si>
    <t xml:space="preserve">Revisão de ponto de tomada/interruptor/lógica, com reposição da tomada e da fiação que se fizerem necessários.</t>
  </si>
  <si>
    <t xml:space="preserve"> 628 </t>
  </si>
  <si>
    <t xml:space="preserve">9.12</t>
  </si>
  <si>
    <t xml:space="preserve">Fornecimento e instalação de disjuntor termomagnetico monopolar, 10 a 30A,  240V. Diversos padrões.</t>
  </si>
  <si>
    <t xml:space="preserve"> 00001185 </t>
  </si>
  <si>
    <t xml:space="preserve">9.13</t>
  </si>
  <si>
    <t xml:space="preserve">Fornecimento e instalação de disjuntor termomagnetico monopolar,  35 a 50A,  240V. Diversos padrões.</t>
  </si>
  <si>
    <t xml:space="preserve"> 00001186 </t>
  </si>
  <si>
    <t xml:space="preserve">9.14</t>
  </si>
  <si>
    <t xml:space="preserve">Fornecimento e instalação de disjuntor termomagnetico tripolar,  10 a 50A,  240V. Diversos padrões.</t>
  </si>
  <si>
    <t xml:space="preserve"> 00001187 </t>
  </si>
  <si>
    <t xml:space="preserve">9.15</t>
  </si>
  <si>
    <t xml:space="preserve">Fornecimento e instalação de disjuntor termomagnetico tripolar,  60 a 100A,  240V. Diversos padrões.</t>
  </si>
  <si>
    <t xml:space="preserve"> 00001188 </t>
  </si>
  <si>
    <t xml:space="preserve">9.16</t>
  </si>
  <si>
    <t xml:space="preserve">Fornecimento e instalação de disjuntor termomagnetico tripolar,  125 a 150A,  240V. Diversos padrões.</t>
  </si>
  <si>
    <t xml:space="preserve"> 00001189 </t>
  </si>
  <si>
    <t xml:space="preserve">9.17</t>
  </si>
  <si>
    <t xml:space="preserve">Ponto de tomada 2p+t, ABNT, de embutir, 10 A, com eletroduto de pvc flexível sanfonado embutido Ø 3/4", fio rigido 2,5mm² (fio 12), inclusive placa em pvc e aterramento.</t>
  </si>
  <si>
    <t xml:space="preserve"> 3298 </t>
  </si>
  <si>
    <t xml:space="preserve">9.18</t>
  </si>
  <si>
    <t xml:space="preserve">Ponto de tomada 2p+t, ABNT, de embutir, 10 A, com eletroduto de pvc flexível sanfonado embutido Ø 3/4", fio rígido 4,0mm² (fio 10), inclusive placa em pvc e aterramento.</t>
  </si>
  <si>
    <t xml:space="preserve"> 8244 </t>
  </si>
  <si>
    <t xml:space="preserve">9.19</t>
  </si>
  <si>
    <t xml:space="preserve">Ponto de tomada 2p+t, ABNT, de embutir, 10 A, com eletroduto de pvc rígido embutido Ø 3/4", fio rigido 2,5mm² (fio 12), inclusive placa em pvc e aterramento.</t>
  </si>
  <si>
    <t xml:space="preserve"> 3297 </t>
  </si>
  <si>
    <t xml:space="preserve">9.20</t>
  </si>
  <si>
    <t xml:space="preserve">Ponto de tomada 2p+t de sobrepor, 10 A, de uso geral, ABNT, c/canaleta plastica 20x10mm,"Sistema X", inclusive aterramento.</t>
  </si>
  <si>
    <t xml:space="preserve"> 3299 </t>
  </si>
  <si>
    <t xml:space="preserve">9.21</t>
  </si>
  <si>
    <t xml:space="preserve">Ponto de tomada 3p para ar condicionado até 3000 va, com canaleta plastica c/divisoria 20x10mm, aparente, incluindo centro astop/30a-220v, inclusive aterramento.</t>
  </si>
  <si>
    <t xml:space="preserve"> 3294 </t>
  </si>
  <si>
    <t xml:space="preserve">9.22</t>
  </si>
  <si>
    <t xml:space="preserve">Ponto de tomada 3p para ar condicionado até 3000 va, com eletroduto de pvc flexível sanfonado embutido Ø 3/4", incluindo conjunto astop/30a-220v, inclusive aterramento.</t>
  </si>
  <si>
    <t xml:space="preserve"> 3397 </t>
  </si>
  <si>
    <t xml:space="preserve">9.23</t>
  </si>
  <si>
    <t xml:space="preserve">Ponto de tomada 3p para chuveiro elétrico até 4000 va, com eletroduto de pvc flexível sanfonado embutido Ø 3/4", inclusive aterramento.</t>
  </si>
  <si>
    <t xml:space="preserve"> 3396 </t>
  </si>
  <si>
    <t xml:space="preserve">9.24</t>
  </si>
  <si>
    <t xml:space="preserve">Revisão de ponto de tomada simples com reposição da tomada.</t>
  </si>
  <si>
    <t xml:space="preserve"> 627 </t>
  </si>
  <si>
    <t xml:space="preserve">9.25</t>
  </si>
  <si>
    <t xml:space="preserve">Revisão de ponto de tomada simples com reposição da tomada e da fiação.</t>
  </si>
  <si>
    <t xml:space="preserve">9.26</t>
  </si>
  <si>
    <t xml:space="preserve">Ponto de interruptor 01 seção (1 s) embutido com eletroduto de pvc flexível sanfonado Ø 3/4".</t>
  </si>
  <si>
    <t xml:space="preserve"> 3278 </t>
  </si>
  <si>
    <t xml:space="preserve">9.27</t>
  </si>
  <si>
    <t xml:space="preserve">Ponto de interruptor 01 seção paralela, embutido, com eletroduto de pvc flexível sanfonado Ø 3/4".</t>
  </si>
  <si>
    <t xml:space="preserve"> 3287 </t>
  </si>
  <si>
    <t xml:space="preserve">9.28</t>
  </si>
  <si>
    <t xml:space="preserve">Ponto de interruptor 01 seção simples c/placa, com canaleta plastica c/divisoria 20x10mm.</t>
  </si>
  <si>
    <t xml:space="preserve"> 3277 </t>
  </si>
  <si>
    <t xml:space="preserve">9.29</t>
  </si>
  <si>
    <t xml:space="preserve">Ponto de interruptor 02 seções (2 s) embutido com eletroduto de pvc flexível sanfonado embutido Ø 3/4".</t>
  </si>
  <si>
    <t xml:space="preserve"> 3281 </t>
  </si>
  <si>
    <t xml:space="preserve">9.30</t>
  </si>
  <si>
    <t xml:space="preserve">Ponto de interruptor 02 seções simples c/placa, com canaleta plastica c/divisoria 20x10mm.</t>
  </si>
  <si>
    <t xml:space="preserve"> 3279 </t>
  </si>
  <si>
    <t xml:space="preserve">9.31</t>
  </si>
  <si>
    <t xml:space="preserve">Ponto de interruptor 03 seções embutido, com eletroduto de pvc flexível sanfonado Ø 3/4".</t>
  </si>
  <si>
    <t xml:space="preserve"> 3285 </t>
  </si>
  <si>
    <t xml:space="preserve">9.32</t>
  </si>
  <si>
    <t xml:space="preserve">Ponto de interruptor 03 seções simples c/placa, com canaleta plastica c/divisoria 20x10mm.</t>
  </si>
  <si>
    <t xml:space="preserve"> 3283 </t>
  </si>
  <si>
    <t xml:space="preserve">9.33</t>
  </si>
  <si>
    <t xml:space="preserve">Ponto de tomada dupla para lógica RJ45, 4"x2", embutir, completa, inclusive placa, tubulação em PVC rígido, cabos categoria 5E, caixas de passagens e demais acessórios, até a caixa de distribuição do pavimento.</t>
  </si>
  <si>
    <t xml:space="preserve"> 7817 </t>
  </si>
  <si>
    <t xml:space="preserve">9.34</t>
  </si>
  <si>
    <t xml:space="preserve">Ponto de tomada dupla para lógica RJ45, 4"x4", embutir, completa, inclusive placa, tubulação em PVC rígido, cabos categoria 5E, caixas de passagens e demais acessórios, até a caixa de distribuição do pavimento.</t>
  </si>
  <si>
    <t xml:space="preserve"> 7792 </t>
  </si>
  <si>
    <t xml:space="preserve">9.35</t>
  </si>
  <si>
    <t xml:space="preserve">Ponto de telefone, com eletroduto de pvc rígido embutido Ø 3/4".</t>
  </si>
  <si>
    <t xml:space="preserve"> 677 </t>
  </si>
  <si>
    <t xml:space="preserve">9.36</t>
  </si>
  <si>
    <t xml:space="preserve">Ponto de tomada para antena TV, em caixa de PVC 4" x 2", inclusive placa, tubulação em PVC rígido, fiação, caixas de passagens e demais acessórios, até a caixa de distribuição do pavimento.</t>
  </si>
  <si>
    <t xml:space="preserve"> 789 </t>
  </si>
  <si>
    <t xml:space="preserve">9.37</t>
  </si>
  <si>
    <t xml:space="preserve">Fornecimento e instalação de luminária de embutir para duas lâmpadas tubulares, com corpo em chapa de aço, pintada eletrostaticamente, refletor e aletas parabólicas em alumínio de alto brilho.</t>
  </si>
  <si>
    <t xml:space="preserve"> 00000042 </t>
  </si>
  <si>
    <t xml:space="preserve">9.38</t>
  </si>
  <si>
    <t xml:space="preserve">Fornecimento e instalação de luminária de sobrepor para duas lâmpadas tubulares, com corpo em chapa de aço, pintada eletrostaticamente e refletor em alumínio de alto brilho.</t>
  </si>
  <si>
    <t xml:space="preserve"> 00000043 </t>
  </si>
  <si>
    <t xml:space="preserve">9.39</t>
  </si>
  <si>
    <t xml:space="preserve">Fornecimento e instalação de luminária globo vidro leitoso/plafonier/bocal/lâmpada 60W.</t>
  </si>
  <si>
    <t xml:space="preserve"> C1875 </t>
  </si>
  <si>
    <t xml:space="preserve">9.40</t>
  </si>
  <si>
    <t xml:space="preserve">Fornecimento e instalação de luminária tipo spot para 1 lâmpada.</t>
  </si>
  <si>
    <t xml:space="preserve"> 00001190 </t>
  </si>
  <si>
    <t xml:space="preserve">9.41</t>
  </si>
  <si>
    <t xml:space="preserve">Fornecimento e aplicação de luminária de embutir / sobrepor p/ 1 lâmpada Led de 30W, com pintura eletrostática, difusor em vidro temperado transparente com centro fosco, diâmetro de 182mm.</t>
  </si>
  <si>
    <t xml:space="preserve"> 00000041 </t>
  </si>
  <si>
    <t xml:space="preserve">9.42</t>
  </si>
  <si>
    <t xml:space="preserve">Fornecimento e instalação de suporte (receptáculo) para lâmpada tubular.</t>
  </si>
  <si>
    <t xml:space="preserve"> 7882 </t>
  </si>
  <si>
    <t xml:space="preserve">9.43</t>
  </si>
  <si>
    <t xml:space="preserve">Fornecimento e instalação de relê fotoelétrico para comando de iluminação externa 220V/1000W.</t>
  </si>
  <si>
    <t xml:space="preserve"> 83399 </t>
  </si>
  <si>
    <t xml:space="preserve">9.44</t>
  </si>
  <si>
    <t xml:space="preserve">Fornecimento e instalação de interruptor simples de embutir 10A/250V sem placa, 1 tecla.</t>
  </si>
  <si>
    <t xml:space="preserve"> 91952 </t>
  </si>
  <si>
    <t xml:space="preserve">9.45</t>
  </si>
  <si>
    <t xml:space="preserve">Fornecimento e instalação de interruptor simples de embutir 10A/250V completo, 1 tecla.</t>
  </si>
  <si>
    <t xml:space="preserve"> 91953 </t>
  </si>
  <si>
    <t xml:space="preserve">9.46</t>
  </si>
  <si>
    <t xml:space="preserve">Fornecimento e instalação de interruptor simples de embutir 10A/250V completo, 2 teclas.</t>
  </si>
  <si>
    <t xml:space="preserve"> 91959 </t>
  </si>
  <si>
    <t xml:space="preserve">9.47</t>
  </si>
  <si>
    <t xml:space="preserve">Fornecimento e instalação de interruptor simples de embutir 10A/250V completo, 3 teclas.</t>
  </si>
  <si>
    <t xml:space="preserve"> 91967 </t>
  </si>
  <si>
    <t xml:space="preserve">9.48</t>
  </si>
  <si>
    <t xml:space="preserve">Fornecimento e instalação de interruptor bipolar de embutir 20A/250V completo, tecla dupla.</t>
  </si>
  <si>
    <t xml:space="preserve"> 91981 </t>
  </si>
  <si>
    <t xml:space="preserve">9.49</t>
  </si>
  <si>
    <t xml:space="preserve">Fornecimento e instalação de interruptor paralelo de embutir 10A/250V completo, 1 tecla.</t>
  </si>
  <si>
    <t xml:space="preserve"> 91955 </t>
  </si>
  <si>
    <t xml:space="preserve">9.50</t>
  </si>
  <si>
    <t xml:space="preserve">Fornecimento e instalação de interruptor simples de embutir 10A/250V completo, 1 tecla, com tomada 2P+T 10A/250V.</t>
  </si>
  <si>
    <t xml:space="preserve"> 92023 </t>
  </si>
  <si>
    <t xml:space="preserve">9.51</t>
  </si>
  <si>
    <t xml:space="preserve">Fornecimento e instalação de interruptor pulsador de campainha ou minuteria 2A/250V com caixa.</t>
  </si>
  <si>
    <t xml:space="preserve"> 83403 </t>
  </si>
  <si>
    <t xml:space="preserve">9.52</t>
  </si>
  <si>
    <t xml:space="preserve">Fornecimento e instalação de tomada de embutir 2P+T 10A/250V com placa, tipo silentoque pial ou equivalente.</t>
  </si>
  <si>
    <t xml:space="preserve"> 92000 </t>
  </si>
  <si>
    <t xml:space="preserve">9.53</t>
  </si>
  <si>
    <t xml:space="preserve">Fornecimento e instalação de tomada dupla de embutir 2 x 2P+T 10A/250V com placa, tipo silentoque pial ou equivalente.</t>
  </si>
  <si>
    <t xml:space="preserve"> 92008 </t>
  </si>
  <si>
    <t xml:space="preserve">9.54</t>
  </si>
  <si>
    <t xml:space="preserve">Fornecimento e instalação de tomada de embutir 2P+T 20A/250V com placa, tipo silentoque pial ou equivalente.</t>
  </si>
  <si>
    <t xml:space="preserve"> 92001 </t>
  </si>
  <si>
    <t xml:space="preserve">9.55</t>
  </si>
  <si>
    <t xml:space="preserve">Fornecimento e instalação de tampa cega 4" x 2".</t>
  </si>
  <si>
    <t xml:space="preserve"> 10909 </t>
  </si>
  <si>
    <t xml:space="preserve">9.56</t>
  </si>
  <si>
    <t xml:space="preserve">Fornecimento e instalação de tampa cega 4" x 4".</t>
  </si>
  <si>
    <t xml:space="preserve"> 00001191 </t>
  </si>
  <si>
    <t xml:space="preserve">9.57</t>
  </si>
  <si>
    <t xml:space="preserve">Fornecimento e instalação de tomada para telefone/rede, RJ - 45.</t>
  </si>
  <si>
    <t xml:space="preserve"> 00001200 </t>
  </si>
  <si>
    <t xml:space="preserve">9.58</t>
  </si>
  <si>
    <t xml:space="preserve">Fornecimento e instalação de aparelho sinalizador de saída de garagem, com célula fotoelétrica.</t>
  </si>
  <si>
    <t xml:space="preserve"> 00001201 </t>
  </si>
  <si>
    <t xml:space="preserve">9.59</t>
  </si>
  <si>
    <t xml:space="preserve">Fornecimento e instalação de caixa de passagem PVC 4X4".</t>
  </si>
  <si>
    <t xml:space="preserve"> 743 </t>
  </si>
  <si>
    <t xml:space="preserve">9.60</t>
  </si>
  <si>
    <t xml:space="preserve">Fornecimento e instalação de caixa de passagem PVC 4X2".</t>
  </si>
  <si>
    <t xml:space="preserve"> 83387 </t>
  </si>
  <si>
    <t xml:space="preserve">9.61</t>
  </si>
  <si>
    <t xml:space="preserve">Fornecimento e instalação de contactor 2 NA / 2 NF de 22A (220V).</t>
  </si>
  <si>
    <t xml:space="preserve"> 00001192 </t>
  </si>
  <si>
    <t xml:space="preserve">9.62</t>
  </si>
  <si>
    <t xml:space="preserve">Fornecimento e instalação de cabo de cobre PP Cordplast 3 x 2,5 mm2, 450/750v.</t>
  </si>
  <si>
    <t xml:space="preserve"> 00001194 </t>
  </si>
  <si>
    <t xml:space="preserve">9.63</t>
  </si>
  <si>
    <t xml:space="preserve">Fornecimento e instalação de cabo de cobre PP Cordplast 2 x 1,5 mm2, 450/750v.</t>
  </si>
  <si>
    <t xml:space="preserve"> 8466 </t>
  </si>
  <si>
    <t xml:space="preserve">9.64</t>
  </si>
  <si>
    <t xml:space="preserve">Fornecimento e instalação de cabo paralelo 1,5 mm².</t>
  </si>
  <si>
    <t xml:space="preserve"> 417 </t>
  </si>
  <si>
    <t xml:space="preserve">9.65</t>
  </si>
  <si>
    <t xml:space="preserve">Fornecimento e instalação de cabo paralelo 2,5 mm².</t>
  </si>
  <si>
    <t xml:space="preserve"> 416 </t>
  </si>
  <si>
    <t xml:space="preserve">9.66</t>
  </si>
  <si>
    <t xml:space="preserve">Fornecimento e instalação de cabo de cobre isolamento termoplástico 0,6/1KV,  resistente a chama, 1,5mm².</t>
  </si>
  <si>
    <t xml:space="preserve"> 91925 </t>
  </si>
  <si>
    <t xml:space="preserve">9.67</t>
  </si>
  <si>
    <t xml:space="preserve">Fornecimento e instalação de cabo de cobre isolamento termoplástico 0,6/1KV,  resistente a chama, 2,5mm².</t>
  </si>
  <si>
    <t xml:space="preserve"> 91927 </t>
  </si>
  <si>
    <t xml:space="preserve">9.68</t>
  </si>
  <si>
    <t xml:space="preserve">Fornecimento e instalação de cabo de cobre isolamento termoplástico 0,6/1KV,  resistente a chama, 4,0mm².</t>
  </si>
  <si>
    <t xml:space="preserve"> 91929 </t>
  </si>
  <si>
    <t xml:space="preserve">9.69</t>
  </si>
  <si>
    <t xml:space="preserve">Fornecimento e instalação de cabo de cobre isolamento termoplástico 0,6/1KV,  resistente a chama, 6,0mm².</t>
  </si>
  <si>
    <t xml:space="preserve"> 91931 </t>
  </si>
  <si>
    <t xml:space="preserve">9.70</t>
  </si>
  <si>
    <t xml:space="preserve">Fornecimento e instalação de cabo de cobre isolamento termoplástico 0,6/1KV,  resistente a chama, 10,0mm².</t>
  </si>
  <si>
    <t xml:space="preserve"> 91933 </t>
  </si>
  <si>
    <t xml:space="preserve">9.71</t>
  </si>
  <si>
    <t xml:space="preserve">Fornecimento e instalação de cabo de cobre isolamento termoplástico 0,6/1KV,  resistente a chama, 16,0mm².</t>
  </si>
  <si>
    <t xml:space="preserve"> 91935 </t>
  </si>
  <si>
    <t xml:space="preserve">9.72</t>
  </si>
  <si>
    <t xml:space="preserve">Fornecimento e instalação de cabo de cobre isolamento termoplástico 0,6/1KV,  resistente a chama, 25,0mm².</t>
  </si>
  <si>
    <t xml:space="preserve"> 92984 </t>
  </si>
  <si>
    <t xml:space="preserve">9.73</t>
  </si>
  <si>
    <t xml:space="preserve">Fornecimento e instalação de cabo telefônico CCI- 4 pares.</t>
  </si>
  <si>
    <t xml:space="preserve"> 00001193 </t>
  </si>
  <si>
    <t xml:space="preserve">9.74</t>
  </si>
  <si>
    <t xml:space="preserve">Fornecimento e instalação de eletroduto flexível corrugado 1/2".</t>
  </si>
  <si>
    <t xml:space="preserve"> 91852 </t>
  </si>
  <si>
    <t xml:space="preserve">9.75</t>
  </si>
  <si>
    <t xml:space="preserve">Fornecimento e instalação de eletroduto flexível corrugado 3/4".</t>
  </si>
  <si>
    <t xml:space="preserve"> 91854 </t>
  </si>
  <si>
    <t xml:space="preserve">9.76</t>
  </si>
  <si>
    <t xml:space="preserve">Fornecimento e instalação de eletroduto flexível corrugado 1".</t>
  </si>
  <si>
    <t xml:space="preserve"> 91856 </t>
  </si>
  <si>
    <t xml:space="preserve">9.77</t>
  </si>
  <si>
    <t xml:space="preserve">Fornecimento e instalação de eletroduto de PVC rígido roscável/ponta e bolsa DN 15mm (1/2"), inclusive conexões.</t>
  </si>
  <si>
    <t xml:space="preserve"> 91870 </t>
  </si>
  <si>
    <t xml:space="preserve">9.78</t>
  </si>
  <si>
    <t xml:space="preserve">Fornecimento e instalação de eletroduto de PVC rígido roscável/ponta e bolsa DN 20mm (3/4"), inclusive conexões.</t>
  </si>
  <si>
    <t xml:space="preserve"> 91871 </t>
  </si>
  <si>
    <t xml:space="preserve">9.79</t>
  </si>
  <si>
    <t xml:space="preserve">Fornecimento e instalação de eletroduto de PVC rígido roscável/ponta e bolsa DN 25mm (1"),  inclusive conexões.</t>
  </si>
  <si>
    <t xml:space="preserve"> 91872 </t>
  </si>
  <si>
    <t xml:space="preserve">9.80</t>
  </si>
  <si>
    <t xml:space="preserve">Fornecimento e instalação de quadro de distribuição em resina termoplástica de embutir/sobrepor, com porta, sem barramento, para até 6 circuitos monopolares.</t>
  </si>
  <si>
    <t xml:space="preserve"> 12239 </t>
  </si>
  <si>
    <t xml:space="preserve">9.81</t>
  </si>
  <si>
    <t xml:space="preserve">Fornecimento e instalação de quadro de distribuição em resina termoplástica de embutir/sobrepor, com porta, sem barramento, para até 12 circuitos monopolares.</t>
  </si>
  <si>
    <t xml:space="preserve"> 12240 </t>
  </si>
  <si>
    <t xml:space="preserve">9.82</t>
  </si>
  <si>
    <t xml:space="preserve">Fornecimento e instalação de quadro de distribuição metálico de embutir/sobrepor com barramento trifásico, neutro e terra para até 24 circuitos monopolares e 1 disjuntor geral.</t>
  </si>
  <si>
    <t xml:space="preserve"> 00001195 </t>
  </si>
  <si>
    <t xml:space="preserve">9.83</t>
  </si>
  <si>
    <t xml:space="preserve">Fornecimento e instalação de relê fotoelétrico para comando de iluminação externa, 220V / 1000W.</t>
  </si>
  <si>
    <t xml:space="preserve">9.84</t>
  </si>
  <si>
    <t xml:space="preserve">Fornecimento e instalação de caixa para medição monofásica e caixa para disjuntor monofásico de policarbonato, inclusive haste de aterramento, conector, fio de cobre nu, arruelas, buchas e parafusos para instalação em parede/poste (PADRÃO CELPE).</t>
  </si>
  <si>
    <t xml:space="preserve"> 337 </t>
  </si>
  <si>
    <t xml:space="preserve">9.85</t>
  </si>
  <si>
    <t xml:space="preserve">Fornecimento e instalação de caixa para medição trifásica e caixa para disjuntor monofásico de policarbonato, inclusive haste de aterramento, conector, fio de cobre nu, arruelas, buchas e parafusos para instalação em parede/poste (PADRÃO CELPE).</t>
  </si>
  <si>
    <t xml:space="preserve"> 4527 </t>
  </si>
  <si>
    <t xml:space="preserve">9.86</t>
  </si>
  <si>
    <t xml:space="preserve">Fornecimento e aplicação de fita perfurada em aço, inclusive parafusos, porcas, buchas, finca pino e arruelas.</t>
  </si>
  <si>
    <t xml:space="preserve"> 9277 </t>
  </si>
  <si>
    <t xml:space="preserve">9.87</t>
  </si>
  <si>
    <r>
      <rPr>
        <sz val="12"/>
        <rFont val="Arial"/>
        <family val="2"/>
        <charset val="1"/>
      </rPr>
      <t xml:space="preserve">Fornecimento e aplicação de exaustor para WC ambiente até 12m² tensão 110/220V modelo BC-12 Vesper ou equivalente, instalado na parede, inclusive estrutura de fixação, instalações elétricas e demais serviços e acessórios que se fizerem necessários. </t>
    </r>
    <r>
      <rPr>
        <b val="true"/>
        <sz val="12"/>
        <rFont val="Arial"/>
        <family val="2"/>
        <charset val="1"/>
      </rPr>
      <t xml:space="preserve">MATERIAL PERMANENTE.</t>
    </r>
  </si>
  <si>
    <t xml:space="preserve"> 11148 </t>
  </si>
  <si>
    <t xml:space="preserve">9.88</t>
  </si>
  <si>
    <t xml:space="preserve">Fornecimento e instalação de boia automática superior/inferior 10A/250V.</t>
  </si>
  <si>
    <t xml:space="preserve"> 00001196 </t>
  </si>
  <si>
    <t xml:space="preserve">9.89</t>
  </si>
  <si>
    <t xml:space="preserve">Fornecimento e instalação de sinalizador duplo (luz de topo) com relé fotocelula em mastro galvanizado d=3/4", inclusive base de concreto e demais serviços e acessórios necessários.</t>
  </si>
  <si>
    <t xml:space="preserve"> 9207 </t>
  </si>
  <si>
    <t xml:space="preserve">9.90</t>
  </si>
  <si>
    <t xml:space="preserve">Fornecimento e instalação de canaleta plástica 20 x 10mm, sem divisória, inclusive fixação na parede, curvas, tampas e demais serviços e acessórios necessários.</t>
  </si>
  <si>
    <t xml:space="preserve"> 767 </t>
  </si>
  <si>
    <t xml:space="preserve">9.91</t>
  </si>
  <si>
    <t xml:space="preserve">Fornecimento e instalação de canaleta plástica 50 x 20mm, com divisória, inclusive fixação na parede, curvas, tampas e demais serviços e acessórios necessários.</t>
  </si>
  <si>
    <t xml:space="preserve"> 768 </t>
  </si>
  <si>
    <t xml:space="preserve">9.92</t>
  </si>
  <si>
    <t xml:space="preserve">Fornecimento e instalação de interruptor de 1 seção, para canaleta plástica,  inclusive fixação na parede e demais serviços e acessórios necessários.</t>
  </si>
  <si>
    <t xml:space="preserve"> 774 </t>
  </si>
  <si>
    <t xml:space="preserve">9.93</t>
  </si>
  <si>
    <t xml:space="preserve">Fornecimento e instalação de interruptor de 2 seções, para canaleta plástica,  inclusive fixação na parede e demais serviços e acessórios necessários.</t>
  </si>
  <si>
    <t xml:space="preserve"> 776 </t>
  </si>
  <si>
    <t xml:space="preserve">9.94</t>
  </si>
  <si>
    <t xml:space="preserve">Fornecimento e instalação de tomada para uso geral, 2p + t, ABNT, de sobrepor, 10 A, para canaleta plástica,  inclusive fixação na parede e demais serviços e acessórios necessários.</t>
  </si>
  <si>
    <t xml:space="preserve"> C2492 </t>
  </si>
  <si>
    <t xml:space="preserve">9.95</t>
  </si>
  <si>
    <t xml:space="preserve">Fornecimento e instalação de tomada para uso geral, 2p + t, ABNT, de sobrepor, 20 A, para canaleta plástica,  inclusive fixação na parede e demais serviços e acessórios necessários.</t>
  </si>
  <si>
    <t xml:space="preserve"> C2480 </t>
  </si>
  <si>
    <t xml:space="preserve">9.96</t>
  </si>
  <si>
    <t xml:space="preserve">Fornecimento e instalação de tomada dupla para rede de informática RJ-45 de sobrepor, para canaleta plástica, inclusive fixação na parede e demais serviços e acessórios necessários.</t>
  </si>
  <si>
    <t xml:space="preserve"> 795 </t>
  </si>
  <si>
    <t xml:space="preserve">9.97</t>
  </si>
  <si>
    <t xml:space="preserve">Fornecimento e instalação de canaleta sistema "x" 50 x 20 mm com divisória.</t>
  </si>
  <si>
    <t xml:space="preserve">9.98</t>
  </si>
  <si>
    <t xml:space="preserve">Plugue para tomada, tipo macho, 2P+T 10A.</t>
  </si>
  <si>
    <t xml:space="preserve"> 00001197 </t>
  </si>
  <si>
    <t xml:space="preserve">9.99</t>
  </si>
  <si>
    <t xml:space="preserve">Plugue para tomada, tipo fêmea, 2P+T 10A.</t>
  </si>
  <si>
    <t xml:space="preserve"> 00001198 </t>
  </si>
  <si>
    <t xml:space="preserve">9.100</t>
  </si>
  <si>
    <t xml:space="preserve">Tomada 2p+t 10a, 250v (apenas modulo).</t>
  </si>
  <si>
    <t xml:space="preserve"> 91996 </t>
  </si>
  <si>
    <t xml:space="preserve">9.101</t>
  </si>
  <si>
    <t xml:space="preserve">Fornecimento e instalação de eletrocalha perfurada 100 x 100 x 3000 mm (ref. mopa ou similar).</t>
  </si>
  <si>
    <t xml:space="preserve"> 8684 </t>
  </si>
  <si>
    <t xml:space="preserve">9.102</t>
  </si>
  <si>
    <t xml:space="preserve">Fornecimento e instalação de eletrocalha perfurada 38 x 38 x 3000 mm (ref. mopa ou similar).</t>
  </si>
  <si>
    <t xml:space="preserve"> 4536 </t>
  </si>
  <si>
    <t xml:space="preserve">9.103</t>
  </si>
  <si>
    <t xml:space="preserve">Fornecimento e instalação de refletor led 50w.</t>
  </si>
  <si>
    <t xml:space="preserve"> 12807 </t>
  </si>
  <si>
    <t xml:space="preserve">9.104</t>
  </si>
  <si>
    <t xml:space="preserve">Fornecimento e instalação de refletor led 100w.</t>
  </si>
  <si>
    <t xml:space="preserve"> 00001199 </t>
  </si>
  <si>
    <t xml:space="preserve">9.105</t>
  </si>
  <si>
    <t xml:space="preserve">Fornecimento e instalação de arandela de uso externo em alumínio pintado, com difusor em vidro transparente, ref: DP-2011-01, Lustres Projeto ou equivalente.</t>
  </si>
  <si>
    <t xml:space="preserve"> 00001202 </t>
  </si>
  <si>
    <t xml:space="preserve">9.106</t>
  </si>
  <si>
    <t xml:space="preserve">Fornecimento e instalação de luminária LED retangular de sobrepor, luz branca, 30 W, inclusive estrutura de fixação e demais acessórios necessários.</t>
  </si>
  <si>
    <t xml:space="preserve"> 00000031 </t>
  </si>
  <si>
    <t xml:space="preserve">9.107</t>
  </si>
  <si>
    <t xml:space="preserve">Tomada dupla 2p+T universal, "Sistema X", ref. 1434, Fame ou similar.</t>
  </si>
  <si>
    <t xml:space="preserve"> 7807 </t>
  </si>
  <si>
    <t xml:space="preserve">9.108</t>
  </si>
  <si>
    <t xml:space="preserve">Fornecimento e lançamento de cabo utp 4 pares cat 6.</t>
  </si>
  <si>
    <t xml:space="preserve"> 7138 </t>
  </si>
  <si>
    <t xml:space="preserve">9.109</t>
  </si>
  <si>
    <t xml:space="preserve">Fornecimento e instalação de dispositivo de proteção contra surtos de tensão - DPS's - 40 KA/440V.</t>
  </si>
  <si>
    <t xml:space="preserve"> C4562 </t>
  </si>
  <si>
    <t xml:space="preserve">9.110</t>
  </si>
  <si>
    <t xml:space="preserve">Fornecimento e instalação de lampada led tubular 18/20W.</t>
  </si>
  <si>
    <t xml:space="preserve"> 100903 </t>
  </si>
  <si>
    <t xml:space="preserve">9.111</t>
  </si>
  <si>
    <t xml:space="preserve">Fornecimento e instalação de lampada led tubular 9/10W.</t>
  </si>
  <si>
    <t xml:space="preserve"> 100902 </t>
  </si>
  <si>
    <t xml:space="preserve">9.112</t>
  </si>
  <si>
    <t xml:space="preserve">Fornecimento e instalação de interruptor diferencial Residual (DR) bipolar de 25A, In 30mA, inclusive  terminais a compressão em cobre estanhado.</t>
  </si>
  <si>
    <t xml:space="preserve"> 061610 </t>
  </si>
  <si>
    <t xml:space="preserve">9.113</t>
  </si>
  <si>
    <t xml:space="preserve">Fornecimento e instalação de bloco IDC para quadro de consolidação de cabeamento estruturado.</t>
  </si>
  <si>
    <t xml:space="preserve"> C4566 </t>
  </si>
  <si>
    <t xml:space="preserve">9.114</t>
  </si>
  <si>
    <t xml:space="preserve">Conector IDC para quadro de consolidação de cabeamento estruturado.</t>
  </si>
  <si>
    <t xml:space="preserve"> 00000044 </t>
  </si>
  <si>
    <t xml:space="preserve">PINTURA</t>
  </si>
  <si>
    <t xml:space="preserve">10.1</t>
  </si>
  <si>
    <t xml:space="preserve">Lixamento de parede/teto.</t>
  </si>
  <si>
    <t xml:space="preserve"> 2344 </t>
  </si>
  <si>
    <t xml:space="preserve">10.2</t>
  </si>
  <si>
    <t xml:space="preserve">Fundo selador acrílico em parede/teto ambientes internos/externos, uma demão.</t>
  </si>
  <si>
    <t xml:space="preserve"> 88415 </t>
  </si>
  <si>
    <t xml:space="preserve">10.3</t>
  </si>
  <si>
    <t xml:space="preserve">Aplicação e lixamento de massa látex em paredes, uma demão.</t>
  </si>
  <si>
    <t xml:space="preserve"> 88495 </t>
  </si>
  <si>
    <t xml:space="preserve">10.4</t>
  </si>
  <si>
    <t xml:space="preserve">Aplicação e lixamento de massa látex em teto, uma demão.</t>
  </si>
  <si>
    <t xml:space="preserve"> 88494 </t>
  </si>
  <si>
    <t xml:space="preserve">10.5</t>
  </si>
  <si>
    <t xml:space="preserve">Emassamento de superfície, com aplicação de 01 demão de massa acrílica, lixamento e retoques.</t>
  </si>
  <si>
    <t xml:space="preserve"> 2279 </t>
  </si>
  <si>
    <t xml:space="preserve">10.6</t>
  </si>
  <si>
    <t xml:space="preserve">Pintura com cal hidratada, três demãos, inclusive cola.</t>
  </si>
  <si>
    <t xml:space="preserve"> 00001203 </t>
  </si>
  <si>
    <t xml:space="preserve">10.7</t>
  </si>
  <si>
    <t xml:space="preserve">Pintura látex PVA em parede/teto, ambientes internos, duas demãos.</t>
  </si>
  <si>
    <t xml:space="preserve"> 88486 </t>
  </si>
  <si>
    <t xml:space="preserve">10.8</t>
  </si>
  <si>
    <t xml:space="preserve">Pintura tinta acrílica em parede/teto internas/externos, sem cheiro, duas demãos.</t>
  </si>
  <si>
    <t xml:space="preserve"> 88488 </t>
  </si>
  <si>
    <t xml:space="preserve">10.9</t>
  </si>
  <si>
    <t xml:space="preserve">Emassamento massa base óleo em madeira, duas demãos.</t>
  </si>
  <si>
    <t xml:space="preserve"> 00001204 </t>
  </si>
  <si>
    <t xml:space="preserve">10.10</t>
  </si>
  <si>
    <t xml:space="preserve">Pintura esmalte para madeira, duas demãos, inclusive aparelhamento com fundo nivelador branco fosco.</t>
  </si>
  <si>
    <t xml:space="preserve"> 00001205 </t>
  </si>
  <si>
    <t xml:space="preserve">10.11</t>
  </si>
  <si>
    <t xml:space="preserve">Pintura verniz em madeira, duas demãos.</t>
  </si>
  <si>
    <t xml:space="preserve"> 00001206 </t>
  </si>
  <si>
    <t xml:space="preserve">10.12</t>
  </si>
  <si>
    <t xml:space="preserve">Remoção de pintura a base óleo ou esmalte.</t>
  </si>
  <si>
    <t xml:space="preserve"> 8040 </t>
  </si>
  <si>
    <t xml:space="preserve">10.13</t>
  </si>
  <si>
    <t xml:space="preserve">Pintura fundo óxido de ferro/zarcão, uma demão, para ferro.</t>
  </si>
  <si>
    <t xml:space="preserve"> 00001207 </t>
  </si>
  <si>
    <t xml:space="preserve">10.14</t>
  </si>
  <si>
    <t xml:space="preserve">Pintura com esmalte sintético em ferro, duas demãos. </t>
  </si>
  <si>
    <t xml:space="preserve"> 00001208 </t>
  </si>
  <si>
    <t xml:space="preserve">10.15</t>
  </si>
  <si>
    <t xml:space="preserve">Demarcação de piso em faixas de 10cm, com tinta acrílica.</t>
  </si>
  <si>
    <t xml:space="preserve"> 00001209 </t>
  </si>
  <si>
    <t xml:space="preserve">10.16</t>
  </si>
  <si>
    <t xml:space="preserve">Pintura de desenho vaga deficiente/idoso com tinta de borracha clorada, cor azul.</t>
  </si>
  <si>
    <t xml:space="preserve"> 10602 </t>
  </si>
  <si>
    <t xml:space="preserve">10.17</t>
  </si>
  <si>
    <t xml:space="preserve">Pintura em piso com tinta acrílica, inclusive limpeza do local.</t>
  </si>
  <si>
    <t xml:space="preserve"> 00001210 </t>
  </si>
  <si>
    <t xml:space="preserve">10.18</t>
  </si>
  <si>
    <t xml:space="preserve">Pintura óleo em duas demãos sobre massa existente.</t>
  </si>
  <si>
    <t xml:space="preserve"> 180015 </t>
  </si>
  <si>
    <t xml:space="preserve">10.19</t>
  </si>
  <si>
    <t xml:space="preserve">Aplicação manual de gesso desempenado (sem taliscas) em paredes de ambientes de área menor que 5m2, espessura 1,0cm.</t>
  </si>
  <si>
    <t xml:space="preserve"> 87422 </t>
  </si>
  <si>
    <t xml:space="preserve">VIDROS E ESPELHOS</t>
  </si>
  <si>
    <t xml:space="preserve">11.1</t>
  </si>
  <si>
    <t xml:space="preserve">Fornecimento e instalação vidro liso comum transparente de 4mm para instalação em diversas molduras/divisórias.</t>
  </si>
  <si>
    <t xml:space="preserve"> 00001211 </t>
  </si>
  <si>
    <t xml:space="preserve">11.2</t>
  </si>
  <si>
    <t xml:space="preserve">Fornecimento e instalação vidro aramado de 7mm.</t>
  </si>
  <si>
    <t xml:space="preserve"> 00001212 </t>
  </si>
  <si>
    <t xml:space="preserve">11.3</t>
  </si>
  <si>
    <t xml:space="preserve">Fornecimento e instalação de porta de vidro temperado, 0,9 x 2,10m, espessura 10mm, inclusive acessórios de fixação e fechaduras.</t>
  </si>
  <si>
    <t xml:space="preserve"> 00001213 </t>
  </si>
  <si>
    <t xml:space="preserve">11.4</t>
  </si>
  <si>
    <t xml:space="preserve">Fornecimento e instalação de vidro temperado incolor, espessura 10mm, inclusive acessórios.</t>
  </si>
  <si>
    <t xml:space="preserve"> 00001214 </t>
  </si>
  <si>
    <t xml:space="preserve">11.5</t>
  </si>
  <si>
    <t xml:space="preserve">Película insulfilm aplicada ou similar.</t>
  </si>
  <si>
    <t xml:space="preserve"> 3149 </t>
  </si>
  <si>
    <t xml:space="preserve">11.6</t>
  </si>
  <si>
    <t xml:space="preserve">Confecção e instalação de película auto-adesiva, tipo jateada.</t>
  </si>
  <si>
    <t xml:space="preserve"> 00001223 </t>
  </si>
  <si>
    <t xml:space="preserve">11.7</t>
  </si>
  <si>
    <t xml:space="preserve">Fornecimento e instalação de espelho cristal espessura 4mm, com moldura em alumínio e compensado 6mm plastificado colado.</t>
  </si>
  <si>
    <t xml:space="preserve"> 00001215 </t>
  </si>
  <si>
    <t xml:space="preserve">11.8</t>
  </si>
  <si>
    <t xml:space="preserve">Fornecimento e colocação de ferragem para vidros, inclusive portas e demais esquadrias.</t>
  </si>
  <si>
    <t xml:space="preserve"> 140310 </t>
  </si>
  <si>
    <t xml:space="preserve">11.9</t>
  </si>
  <si>
    <t xml:space="preserve">Puxador duplo para porta, em alumínio polido, ø = 1", l= 40cm, ref. 3008, da Vesfer ou similar</t>
  </si>
  <si>
    <t xml:space="preserve"> 9733 </t>
  </si>
  <si>
    <t xml:space="preserve">11.10</t>
  </si>
  <si>
    <t xml:space="preserve">Fornecimento e instalação de mola hidráulica piso.</t>
  </si>
  <si>
    <t xml:space="preserve"> 00001216 </t>
  </si>
  <si>
    <t xml:space="preserve">11.11</t>
  </si>
  <si>
    <t xml:space="preserve">Fornecimento e instalação de mola hidráulica aérea.</t>
  </si>
  <si>
    <t xml:space="preserve"> 1778 </t>
  </si>
  <si>
    <t xml:space="preserve">11.12</t>
  </si>
  <si>
    <t xml:space="preserve">Fornecimento e instalação de trava forte em aço inoxidável para porta de vidro.</t>
  </si>
  <si>
    <t xml:space="preserve"> 00001217 </t>
  </si>
  <si>
    <t xml:space="preserve">ESQUADRIAS E SERRALHARIA</t>
  </si>
  <si>
    <t xml:space="preserve">12.1</t>
  </si>
  <si>
    <t xml:space="preserve">Fornecimento e instalação de porta de aço de enrolar.</t>
  </si>
  <si>
    <t xml:space="preserve"> 00001218 </t>
  </si>
  <si>
    <t xml:space="preserve">12.2</t>
  </si>
  <si>
    <t xml:space="preserve">Confecção e instalação de grade de ferro em barra chata 3/16".</t>
  </si>
  <si>
    <t xml:space="preserve"> 00001219 </t>
  </si>
  <si>
    <t xml:space="preserve">12.3</t>
  </si>
  <si>
    <t xml:space="preserve">Confecção e instalação de grade de proteção de janela em ferro com varões de 1/2", espaçamento=10cm e acabamento em barra chata de 1" x 1/4", inclusive assentamento.</t>
  </si>
  <si>
    <t xml:space="preserve"> 7340 </t>
  </si>
  <si>
    <t xml:space="preserve">12.4</t>
  </si>
  <si>
    <t xml:space="preserve">Fornecimento e instalação de basculante de aço, com vidro fantasia e demais serviços e acessórios necessários.</t>
  </si>
  <si>
    <t xml:space="preserve"> 00001220 </t>
  </si>
  <si>
    <t xml:space="preserve">12.5</t>
  </si>
  <si>
    <t xml:space="preserve">Estrutura metálica em aço estrutural perfil I 12 x 5 1/4.</t>
  </si>
  <si>
    <t xml:space="preserve">Kg</t>
  </si>
  <si>
    <t xml:space="preserve"> 00001221 </t>
  </si>
  <si>
    <t xml:space="preserve">12.6</t>
  </si>
  <si>
    <t xml:space="preserve">Fornecimento e instalação de mola de aço para porta de enrolar, inclusive retirada da existente e demais serviços e acessórios necessários.</t>
  </si>
  <si>
    <t xml:space="preserve"> 00001222 </t>
  </si>
  <si>
    <t xml:space="preserve">12.7</t>
  </si>
  <si>
    <t xml:space="preserve">Escada marinheiro com guarda corpo, L=45cm, executada em barras chata galvanizada 1 1/4" x 5/16", e guarda corpo d=65cm em barra chata galv.d=1"x1/8", sendo degraus em barra red. d=5/8", espaçados de 30cm, inclusive lixamento e pintura, fornec e instalação.</t>
  </si>
  <si>
    <t xml:space="preserve"> 9713 </t>
  </si>
  <si>
    <t xml:space="preserve">12.8</t>
  </si>
  <si>
    <t xml:space="preserve">Serviço de solda.</t>
  </si>
  <si>
    <t xml:space="preserve"> 00001224 </t>
  </si>
  <si>
    <t xml:space="preserve">12.9</t>
  </si>
  <si>
    <t xml:space="preserve">Revisão geral de portão de ferro.</t>
  </si>
  <si>
    <t xml:space="preserve">m2</t>
  </si>
  <si>
    <t xml:space="preserve"> 228 </t>
  </si>
  <si>
    <t xml:space="preserve">12.10</t>
  </si>
  <si>
    <t xml:space="preserve">Fornecimento e assentamento de ferrolho com fecho redondo, esp 5/16", fabricada artesanalmente, l=5cm.</t>
  </si>
  <si>
    <t xml:space="preserve"> 00001225 </t>
  </si>
  <si>
    <t xml:space="preserve">12.11</t>
  </si>
  <si>
    <t xml:space="preserve">Fornecimento e assentamento de grampos para muro com argamassa de cimento, cal e areia traço t-5 (1:2:8), inclusive arestamento.</t>
  </si>
  <si>
    <t xml:space="preserve"> 4448 </t>
  </si>
  <si>
    <t xml:space="preserve">12.12</t>
  </si>
  <si>
    <t xml:space="preserve">Portão em chapa de ferro veneziana tipo Z inclusive dobradiças, ferrolhos e chumbadores em chapa de ferro e=5mm.</t>
  </si>
  <si>
    <t xml:space="preserve"> 11718 </t>
  </si>
  <si>
    <t xml:space="preserve">12.13</t>
  </si>
  <si>
    <t xml:space="preserve">Tampa de inspeção em chapa de aço galvanizado E=3/16" p/ reservatório.</t>
  </si>
  <si>
    <t xml:space="preserve"> C2973 </t>
  </si>
  <si>
    <t xml:space="preserve">12.14</t>
  </si>
  <si>
    <t xml:space="preserve">Fornecimento e aplicação de cópia de chave comum.</t>
  </si>
  <si>
    <t xml:space="preserve"> 00000026 </t>
  </si>
  <si>
    <t xml:space="preserve">12.15</t>
  </si>
  <si>
    <t xml:space="preserve">Fornecimento e aplicação de nova chave, a partir de miolo.</t>
  </si>
  <si>
    <t xml:space="preserve"> 00000025 </t>
  </si>
  <si>
    <t xml:space="preserve">12.16</t>
  </si>
  <si>
    <t xml:space="preserve">Fornecimento e aplicação de cadeado médio.</t>
  </si>
  <si>
    <t xml:space="preserve"> C0586 </t>
  </si>
  <si>
    <t xml:space="preserve">12.17</t>
  </si>
  <si>
    <t xml:space="preserve">Cabo de aço galvanizado 10mm (tensor).</t>
  </si>
  <si>
    <t xml:space="preserve"> 3923 </t>
  </si>
  <si>
    <t xml:space="preserve">COBERTA</t>
  </si>
  <si>
    <t xml:space="preserve">13.1</t>
  </si>
  <si>
    <t xml:space="preserve">Revisão geral do telhado existente, inclusive  substituição de telhas, capotes, recomposição de detalhes e fixação das peças existentes. Área medida na projeção horizontal. </t>
  </si>
  <si>
    <t xml:space="preserve"> 276 </t>
  </si>
  <si>
    <t xml:space="preserve">13.2</t>
  </si>
  <si>
    <t xml:space="preserve">Fornecimento e aplicação de imunizante incolor para madeiramento da coberta. Área medida na projeção horizontal. </t>
  </si>
  <si>
    <t xml:space="preserve"> 00001227 </t>
  </si>
  <si>
    <t xml:space="preserve">13.3</t>
  </si>
  <si>
    <t xml:space="preserve">Fornecimento e aplicação de coberta com telha de fibrocimento estrutural, largura útil 90cm, inclusive acessórios de fixação e vedação.</t>
  </si>
  <si>
    <t xml:space="preserve"> 10013 </t>
  </si>
  <si>
    <t xml:space="preserve">13.4</t>
  </si>
  <si>
    <t xml:space="preserve">Estrutura em madeira aparelhada para telha ondulada em fibrocimento, alumínio ou plástica apoiada em laje ou parede.</t>
  </si>
  <si>
    <t xml:space="preserve"> 92566 </t>
  </si>
  <si>
    <t xml:space="preserve">13.5</t>
  </si>
  <si>
    <t xml:space="preserve">Estrutura para telha cerâmica, em madeira aparelhada, apoiada em parede ou laje.</t>
  </si>
  <si>
    <t xml:space="preserve"> 92565 </t>
  </si>
  <si>
    <t xml:space="preserve">13.6</t>
  </si>
  <si>
    <t xml:space="preserve">Fornecimento e instalação de cobertura com telha de fibrocimento ondulada, espessura 6mm, incluso juntas de vedação e acessórios de fixação.</t>
  </si>
  <si>
    <t xml:space="preserve"> 12215 </t>
  </si>
  <si>
    <t xml:space="preserve">13.7</t>
  </si>
  <si>
    <t xml:space="preserve">Cobertura em telha telha cerâmica tipo canal, com argamassa traço 1:3 (cimento e areia) e arame cozido.</t>
  </si>
  <si>
    <t xml:space="preserve"> 94204 </t>
  </si>
  <si>
    <t xml:space="preserve">13.8</t>
  </si>
  <si>
    <t xml:space="preserve">Cumeeira com telha cerâmica emboçada com argamassa traço 1:2:8 (cimento, cal e areia).</t>
  </si>
  <si>
    <t xml:space="preserve"> 94219 </t>
  </si>
  <si>
    <t xml:space="preserve">13.9</t>
  </si>
  <si>
    <t xml:space="preserve">Cumeeira para telha de fibrocimento estrutural, incluso acessórios para fixação e vedação.</t>
  </si>
  <si>
    <t xml:space="preserve"> 94451 </t>
  </si>
  <si>
    <t xml:space="preserve">13.10</t>
  </si>
  <si>
    <t xml:space="preserve">Rufo em concreto armado, largura 40cm, espessura 5cm.</t>
  </si>
  <si>
    <t xml:space="preserve"> 304 </t>
  </si>
  <si>
    <t xml:space="preserve">13.11</t>
  </si>
  <si>
    <t xml:space="preserve">Calha em chapa de aço galvanizado n.º 24, desenvolvimento 50cm.</t>
  </si>
  <si>
    <t xml:space="preserve"> 94228 </t>
  </si>
  <si>
    <t xml:space="preserve">13.12</t>
  </si>
  <si>
    <t xml:space="preserve">Rufo em chapa de aço galvanizado n.º 24, desenvolvimento 25 cm.</t>
  </si>
  <si>
    <t xml:space="preserve"> 9434 </t>
  </si>
  <si>
    <t xml:space="preserve">13.13</t>
  </si>
  <si>
    <t xml:space="preserve">Limpeza de calha.</t>
  </si>
  <si>
    <t xml:space="preserve"> 4865 </t>
  </si>
  <si>
    <t xml:space="preserve">13.14</t>
  </si>
  <si>
    <t xml:space="preserve">Fornecimento e instalação de calha de beiral, semicircular de pvc, diametro 125 mm, incluindo cabeceiras, emendas, bocais, suportes e vedacoes, excluindo condutores.</t>
  </si>
  <si>
    <t xml:space="preserve"> 94230 </t>
  </si>
  <si>
    <t xml:space="preserve">13.15</t>
  </si>
  <si>
    <t xml:space="preserve">Cobertura em telha de aço zincado perfil trapezoidal e=0.5mm, i=5%, inclusive parafusos de fixação.</t>
  </si>
  <si>
    <t xml:space="preserve"> 94213 </t>
  </si>
  <si>
    <t xml:space="preserve">13.16</t>
  </si>
  <si>
    <t xml:space="preserve">Fornecimento e aplicação de selante p/calhas e rufos, tipo selacalha (veda calha), cor aluminio, ref: Vedacit ou similar.</t>
  </si>
  <si>
    <t xml:space="preserve"> 8456 </t>
  </si>
  <si>
    <t xml:space="preserve">INCÊNDIO</t>
  </si>
  <si>
    <t xml:space="preserve">14.1</t>
  </si>
  <si>
    <t xml:space="preserve">Luminária de emergência com 31 Leds c/ autonomia de 1 hora.</t>
  </si>
  <si>
    <t xml:space="preserve"> 97599 </t>
  </si>
  <si>
    <t xml:space="preserve">14.2</t>
  </si>
  <si>
    <t xml:space="preserve">Fornecimento e instalação de haste de aterramento 5/8"x3,00m Copperweld com conector e parafusos.</t>
  </si>
  <si>
    <t xml:space="preserve"> 3766 </t>
  </si>
  <si>
    <t xml:space="preserve">14.3</t>
  </si>
  <si>
    <t xml:space="preserve">Fornecimento e aplicação de detector de fumaça iônico endereçável, inclusive retirada e reposição do forro e demais serviços e acessórios que se fizerem necessários. </t>
  </si>
  <si>
    <t xml:space="preserve"> 12018 </t>
  </si>
  <si>
    <t xml:space="preserve">14.4</t>
  </si>
  <si>
    <t xml:space="preserve">Fornecimento e aplicação de corneta para avisos sonoros, inclusive retirada e reposição do forro e demais serviços e acessórios que se fizerem necessários. </t>
  </si>
  <si>
    <t xml:space="preserve"> 00001228 </t>
  </si>
  <si>
    <t xml:space="preserve">14.5</t>
  </si>
  <si>
    <t xml:space="preserve">Fornecimento e aplicação de acionador manual (botoeira), inclusive demais serviços e acessórios que se fizerem necessários. </t>
  </si>
  <si>
    <t xml:space="preserve"> 7861 </t>
  </si>
  <si>
    <t xml:space="preserve">14.6</t>
  </si>
  <si>
    <t xml:space="preserve">Fornecimento e aplicação de eletroduto galvanizado leve de 1/2" x 3m, inclusive conexões, conduletes, fixação na laje, fita perfurada, finca pino, bucha, arruela, abraçadeira, retirada e reposição do forro, luminárias e tubulação existentes, conexão com a tubulação existente, retirada e reposição do forro e demais serviços e acessórios que se fizerem necessários. </t>
  </si>
  <si>
    <t xml:space="preserve"> 9974 </t>
  </si>
  <si>
    <t xml:space="preserve">14.7</t>
  </si>
  <si>
    <t xml:space="preserve">Fornecimento e aplicação de eletroduto metálico flexível 1/2, inclusive retirada e reposição do forro e demais serviços e acessórios que se fizerem necessários. </t>
  </si>
  <si>
    <t xml:space="preserve">14.8</t>
  </si>
  <si>
    <t xml:space="preserve">Fornecimento e aplicação de abrigo para hidrante com porta em vidro temperado 6mm, 75X45X17cm, com registro globo angular 45º, 2.1/2" adaptador storz 2.1/2", mangueira de incêndio 30m, redução 2.1/2X1.1/2", esguicho em latão 1.1/2" e demais serviços e acessórios que se fizerem necessários.</t>
  </si>
  <si>
    <t xml:space="preserve"> 00001229 </t>
  </si>
  <si>
    <t xml:space="preserve">SERVIÇOS DIVERSOS</t>
  </si>
  <si>
    <t xml:space="preserve">15.1</t>
  </si>
  <si>
    <t xml:space="preserve">Instalação split até 9.000 btus, comp. unidade condensadora e unidade evaporadora, até 3,0m, inclusive tubulação de cobre, isolamento térmico, dreno e demais serviços e acessórios necessários.</t>
  </si>
  <si>
    <t xml:space="preserve"> 00000045 </t>
  </si>
  <si>
    <t xml:space="preserve">15.2</t>
  </si>
  <si>
    <t xml:space="preserve">Instalação split de 12.000 até 18.000 btus, comp. unidade condensadora e unidade evaporadora, até 3,0m, inclusive tubulação de cobre, isolamento térmico, dreno e demais serviços e acessórios necessários.</t>
  </si>
  <si>
    <t xml:space="preserve"> 00000046 </t>
  </si>
  <si>
    <t xml:space="preserve">15.3</t>
  </si>
  <si>
    <t xml:space="preserve">Instalação split 24.000 até 30.000 btus, comp. unidade condensadora e unidade evaporadora, até 3,0m, inclusive tubulação de cobre, isolamento térmico, dreno e demais serviços e acessórios necessários.</t>
  </si>
  <si>
    <t xml:space="preserve"> 00000047 </t>
  </si>
  <si>
    <t xml:space="preserve">15.4</t>
  </si>
  <si>
    <t xml:space="preserve">Instalação de split 36.000 até 48.000 btus, comp. unidade condensadora e unidade evaporadora, até 3,0m, inclusive tubulação de cobre, isolamento térmico, dreno e demais serviços e acessórios necessários.</t>
  </si>
  <si>
    <t xml:space="preserve"> 00000048 </t>
  </si>
  <si>
    <t xml:space="preserve">15.5</t>
  </si>
  <si>
    <t xml:space="preserve">Instalação de split 60.000 btus, comp. unidade condensadora e unidade evaporadora, até 3,0m, inclusive tubulação de cobre, isolamento térmico, dreno e demais serviços e acessórios necessários.</t>
  </si>
  <si>
    <t xml:space="preserve"> 00000049 </t>
  </si>
  <si>
    <t xml:space="preserve">15.6</t>
  </si>
  <si>
    <t xml:space="preserve">Fornecimento e instalação de kits de interligação frigorígenas de Split de 9.000 BTU/H, inclusive tubulações de cobre isolamento térmico, fitas de acabamento, suportes, e cabo de interligação elétrica, conforme especificações do fabricante.</t>
  </si>
  <si>
    <t xml:space="preserve"> 00000050 </t>
  </si>
  <si>
    <t xml:space="preserve">15.7</t>
  </si>
  <si>
    <t xml:space="preserve">Fornecimento e instalação de kits de interligação frigorígenas de Split de 12.000 até 18.000 BTU/H, inclusive tubulações de cobre isolamento térmico, fitas de acabamento, suportes, e cabo de interligação elétrica, conforme especificações do fabricante.</t>
  </si>
  <si>
    <t xml:space="preserve"> 00000051 </t>
  </si>
  <si>
    <t xml:space="preserve">15.8</t>
  </si>
  <si>
    <t xml:space="preserve">Fornecimento e instalação de kits de interligação frigorígenas de Split de 24.000 até 30.000 BTU/H, inclusive tubulações de cobre isolamento térmico, fitas de acabamento, suportes, e cabo de interligação elétrica, conforme especificações do fabricante.</t>
  </si>
  <si>
    <t xml:space="preserve"> 00000052 </t>
  </si>
  <si>
    <t xml:space="preserve">15.9</t>
  </si>
  <si>
    <t xml:space="preserve">Fornecimento e instalação de kits de interligação frigorígenas de Split de 36.000 até 48.000 BTU/H, inclusive tubulações de cobre isolamento térmico, fitas de acabamento, suportes, e cabo de interligação elétrica, conforme especificações do fabricante.</t>
  </si>
  <si>
    <t xml:space="preserve"> 00000053 </t>
  </si>
  <si>
    <t xml:space="preserve">15.10</t>
  </si>
  <si>
    <t xml:space="preserve">Fornecimento e instalação de kits de interligação frigorígenas de Split de 60.000 BTU/H, inclusive tubulações de cobre isolamento térmico, fitas de acabamento, suportes, e cabo de interligação elétrica, conforme especificações do fabricante.</t>
  </si>
  <si>
    <t xml:space="preserve"> 00000054 </t>
  </si>
  <si>
    <t xml:space="preserve">15.11</t>
  </si>
  <si>
    <t xml:space="preserve">Fornecimento e instalação de caixa pre moldada em concreto para ar condicionado de até 21.000 btu's, com fechamento em três lados.</t>
  </si>
  <si>
    <t xml:space="preserve"> 00000062 </t>
  </si>
  <si>
    <t xml:space="preserve">15.12</t>
  </si>
  <si>
    <t xml:space="preserve">Furo em concreto para diâmetros menores ou iguais a 40 mm.</t>
  </si>
  <si>
    <t xml:space="preserve"> 90439 </t>
  </si>
  <si>
    <t xml:space="preserve">15.13</t>
  </si>
  <si>
    <t xml:space="preserve">Furo em concreto para diâmetros maiores que 40 mm e menores ou iguais 75 mm.</t>
  </si>
  <si>
    <t xml:space="preserve"> 90440 </t>
  </si>
  <si>
    <t xml:space="preserve">15.14</t>
  </si>
  <si>
    <t xml:space="preserve">Furo em concreto para diâmetros maiores que 75 mm.</t>
  </si>
  <si>
    <t xml:space="preserve"> 90441 </t>
  </si>
  <si>
    <t xml:space="preserve">15.15</t>
  </si>
  <si>
    <t xml:space="preserve">Fornecimento e assentamento de tapume em chapas de madeira compensada de 6mm, inclusive barrotes de madeira para fixação e base de concreto traço 1:4:8.</t>
  </si>
  <si>
    <t xml:space="preserve"> 00001230 </t>
  </si>
  <si>
    <t xml:space="preserve">15.16</t>
  </si>
  <si>
    <t xml:space="preserve">Locação de andaime, inclusive treliças, sapatas, tirantes e demais acessórios necessários.</t>
  </si>
  <si>
    <t xml:space="preserve"> 4740 </t>
  </si>
  <si>
    <t xml:space="preserve">15.17</t>
  </si>
  <si>
    <t xml:space="preserve">Cobertura com toldo fixo (01) uma àgua lona Night &amp; Day c/blackout c/ Estrutura em perfis em aço galvanizado patente de 11/4" e 1" c/e=1,20mm e pintura da estrutura em epóxi c/vedação vedacalha.</t>
  </si>
  <si>
    <t xml:space="preserve"> 00001238 </t>
  </si>
  <si>
    <t xml:space="preserve">15.18</t>
  </si>
  <si>
    <t xml:space="preserve">Ponto de gás de cozinha com tubo cobre flexível 1/4" e demais serviços e acessórios necessários.</t>
  </si>
  <si>
    <t xml:space="preserve"> 2346 </t>
  </si>
  <si>
    <t xml:space="preserve">15.19</t>
  </si>
  <si>
    <t xml:space="preserve">Fornecimento e execução de parede de gesso acartonado (drywall) 12,5mm, inclusive estrutura e demais serviços e acessórios necessários.</t>
  </si>
  <si>
    <t xml:space="preserve"> 10410 </t>
  </si>
  <si>
    <t xml:space="preserve">15.20</t>
  </si>
  <si>
    <t xml:space="preserve">Fornecimento e execução de parede de bloco de gesso, inclusive demais serviços e acessórios necessários.</t>
  </si>
  <si>
    <t xml:space="preserve"> 10565 </t>
  </si>
  <si>
    <t xml:space="preserve">15.21</t>
  </si>
  <si>
    <t xml:space="preserve">Fornecimento e instalação de bancada em aço inoxidável 304, acabamento polido, inclusive rodopia h=7cm.</t>
  </si>
  <si>
    <t xml:space="preserve"> 9757 </t>
  </si>
  <si>
    <t xml:space="preserve">15.22</t>
  </si>
  <si>
    <t xml:space="preserve">Fornecimento e instalação de bancada de granito cinza polido para pia de cozinha 1,50 x 0,60 m.</t>
  </si>
  <si>
    <t xml:space="preserve"> 86889 </t>
  </si>
  <si>
    <t xml:space="preserve">15.23</t>
  </si>
  <si>
    <t xml:space="preserve">Conserto     de     bomba     centrífuga     e submersível.</t>
  </si>
  <si>
    <t xml:space="preserve"> 00001231 </t>
  </si>
  <si>
    <t xml:space="preserve">15.24</t>
  </si>
  <si>
    <r>
      <rPr>
        <sz val="12"/>
        <rFont val="Arial"/>
        <family val="2"/>
        <charset val="1"/>
      </rPr>
      <t xml:space="preserve">Fornecimento e instalação de conjunto moto-bomba com motor de 1/3 cv, monofásico, bomba centrífuga, sucção=3/4", recalque=3/4", pr. máx. 18 mca, alt. sucção 8 mca, inclusive chave de partida direta. </t>
    </r>
    <r>
      <rPr>
        <b val="true"/>
        <sz val="11"/>
        <rFont val="Arial Narrow"/>
        <family val="2"/>
        <charset val="1"/>
      </rPr>
      <t xml:space="preserve">MATERIAL PERMANENTE</t>
    </r>
  </si>
  <si>
    <t xml:space="preserve"> 2645 </t>
  </si>
  <si>
    <t xml:space="preserve">15.25</t>
  </si>
  <si>
    <r>
      <rPr>
        <sz val="12"/>
        <rFont val="Arial"/>
        <family val="2"/>
        <charset val="1"/>
      </rPr>
      <t xml:space="preserve">Fornecimento e instalação de bomba submersa monofásica, Fab.: Anauger 700 ou equivalente. </t>
    </r>
    <r>
      <rPr>
        <b val="true"/>
        <sz val="11"/>
        <rFont val="Arial Narrow"/>
        <family val="2"/>
        <charset val="1"/>
      </rPr>
      <t xml:space="preserve">MATERIAL PERMANENTE</t>
    </r>
  </si>
  <si>
    <t xml:space="preserve"> 00001232 </t>
  </si>
  <si>
    <t xml:space="preserve">15.26</t>
  </si>
  <si>
    <t xml:space="preserve">Fornecimento e instalação de soquete ou bocal de porcelana E27 de tempo.</t>
  </si>
  <si>
    <t xml:space="preserve"> 8662 </t>
  </si>
  <si>
    <t xml:space="preserve">15.27</t>
  </si>
  <si>
    <t xml:space="preserve">Fornecimento e instalação de janela de madeira tipo veneziana/guilotina, de abrir, inclusive guarnições.</t>
  </si>
  <si>
    <t xml:space="preserve"> 00001234 </t>
  </si>
  <si>
    <t xml:space="preserve">15.28</t>
  </si>
  <si>
    <t xml:space="preserve">Fornecimento e instalação de janela de aço basculante, fixada com argamasa.</t>
  </si>
  <si>
    <t xml:space="preserve"> 94559 </t>
  </si>
  <si>
    <t xml:space="preserve">15.29</t>
  </si>
  <si>
    <t xml:space="preserve">Fornecimento e instalação de janela de alumínio de correr, 2 folhas, fixação som parafuso sobre contramarco, com vidros.</t>
  </si>
  <si>
    <t xml:space="preserve"> 94570 </t>
  </si>
  <si>
    <t xml:space="preserve">15.30</t>
  </si>
  <si>
    <t xml:space="preserve">Fornecimento e instalação de corrimão em aço inox ø=1 1/2", duplo, h=90cm, fixado no piso ou parede.</t>
  </si>
  <si>
    <t xml:space="preserve"> 8759 </t>
  </si>
  <si>
    <t xml:space="preserve">15.31</t>
  </si>
  <si>
    <t xml:space="preserve">Fornecimento e instalação de corrimão em tubo de ferro galvanizado 1 1/2", fixado no piso ou parede.</t>
  </si>
  <si>
    <t xml:space="preserve"> 9038 </t>
  </si>
  <si>
    <t xml:space="preserve">15.32</t>
  </si>
  <si>
    <t xml:space="preserve">Fornecimento e instalação de guarda-corpo com corrimão em tubo de aço galvanizado 1.1/2".</t>
  </si>
  <si>
    <t xml:space="preserve"> 00001235 </t>
  </si>
  <si>
    <t xml:space="preserve">15.33</t>
  </si>
  <si>
    <t xml:space="preserve">Argamassa em graut.</t>
  </si>
  <si>
    <t xml:space="preserve">m3</t>
  </si>
  <si>
    <t xml:space="preserve"> 90278 </t>
  </si>
  <si>
    <t xml:space="preserve">15.34</t>
  </si>
  <si>
    <t xml:space="preserve">Fornecimento e instalação de armário com portas, revestimento externo/interno em laminado melamínico, inclusive demais serviços necessários.</t>
  </si>
  <si>
    <t xml:space="preserve"> 00000055 </t>
  </si>
  <si>
    <t xml:space="preserve">15.35</t>
  </si>
  <si>
    <t xml:space="preserve">Fornecimento e instalação de dobradiça para armário de 26mm, com parafusos.</t>
  </si>
  <si>
    <t xml:space="preserve"> 00000056 </t>
  </si>
  <si>
    <t xml:space="preserve">15.36</t>
  </si>
  <si>
    <t xml:space="preserve">Fornecimento e instalaçao de fechadura para portas em armários, com parafusos.</t>
  </si>
  <si>
    <t xml:space="preserve"> 00000057 </t>
  </si>
  <si>
    <t xml:space="preserve">15.37</t>
  </si>
  <si>
    <t xml:space="preserve">Fornecimento e instalaçao de puxador para portas em armários, com parafusos.</t>
  </si>
  <si>
    <t xml:space="preserve"> 100703 </t>
  </si>
  <si>
    <t xml:space="preserve">15.38</t>
  </si>
  <si>
    <t xml:space="preserve">Vedaporta.</t>
  </si>
  <si>
    <t xml:space="preserve"> 12198 </t>
  </si>
  <si>
    <t xml:space="preserve">15.39</t>
  </si>
  <si>
    <t xml:space="preserve">Tela nylon.</t>
  </si>
  <si>
    <t xml:space="preserve"> 1897 </t>
  </si>
  <si>
    <t xml:space="preserve">15.40</t>
  </si>
  <si>
    <t xml:space="preserve">Fornecimento e instalação de fechadura com cilindro para portão.</t>
  </si>
  <si>
    <t xml:space="preserve"> 00001239 </t>
  </si>
  <si>
    <t xml:space="preserve">15.41</t>
  </si>
  <si>
    <t xml:space="preserve">Manutenção de porta de enrolar/esteira, inclusive demais serviços e acessórios necessários.</t>
  </si>
  <si>
    <t xml:space="preserve"> 00001236 </t>
  </si>
  <si>
    <t xml:space="preserve">15.42</t>
  </si>
  <si>
    <t xml:space="preserve">Fornecimento e instalação de concertina espiral dupla, d=300mm, inclusive demais serviços e acessórios necessários.</t>
  </si>
  <si>
    <t xml:space="preserve"> 00000058 </t>
  </si>
  <si>
    <t xml:space="preserve">15.43</t>
  </si>
  <si>
    <t xml:space="preserve">Fornecimento e instalação de haste para concertina espiral, inclusive demais serviços e acessórios necessários.</t>
  </si>
  <si>
    <t xml:space="preserve"> 00000059 </t>
  </si>
  <si>
    <t xml:space="preserve">15.44</t>
  </si>
  <si>
    <t xml:space="preserve">Kit de automatização de portão, incluso: ferragens (viga U, roldanas com pino, cabo de aço, chapa e montante, etc.) e motor PPA 1/4 CV – 220V.</t>
  </si>
  <si>
    <t xml:space="preserve"> 00000035 </t>
  </si>
  <si>
    <t xml:space="preserve">15.45</t>
  </si>
  <si>
    <t xml:space="preserve">Poda em altura de árvore com diâmetro de tronco menor que 0,20m.</t>
  </si>
  <si>
    <t xml:space="preserve"> 98532 </t>
  </si>
  <si>
    <t xml:space="preserve">15.46</t>
  </si>
  <si>
    <t xml:space="preserve">Poda em altura de árvore com diâmetro de tronco maior ou igual a 0,20m e menor que 0,40m.</t>
  </si>
  <si>
    <t xml:space="preserve"> 98533 </t>
  </si>
  <si>
    <t xml:space="preserve">15.47</t>
  </si>
  <si>
    <t xml:space="preserve">Poda em altura de árvore com diâmetro de tronco maior ou igual a 0,40m e menor que 0,60m.</t>
  </si>
  <si>
    <t xml:space="preserve"> 98534 </t>
  </si>
  <si>
    <t xml:space="preserve">15.48</t>
  </si>
  <si>
    <t xml:space="preserve">Poda em altura de árvore com diâmetro de tronco maior ou igual a 0,60m.</t>
  </si>
  <si>
    <t xml:space="preserve"> 98535 </t>
  </si>
  <si>
    <t xml:space="preserve">15.49</t>
  </si>
  <si>
    <t xml:space="preserve">Corte raso e recorte de árvore com diâmetro de tronco maior ou igual a 0,20m e menor que 0,40m.</t>
  </si>
  <si>
    <t xml:space="preserve"> 98529 </t>
  </si>
  <si>
    <t xml:space="preserve">15.50</t>
  </si>
  <si>
    <t xml:space="preserve">Corte raso e recorte de árvore com diâmetro de tronco maior ou igual a 0,40m e menor que 0,60m.</t>
  </si>
  <si>
    <t xml:space="preserve"> 98530 </t>
  </si>
  <si>
    <t xml:space="preserve">15.51</t>
  </si>
  <si>
    <t xml:space="preserve">Corte raso e recorte de árvore com diâmetro de tronco maior ou igual a 0,60m.</t>
  </si>
  <si>
    <t xml:space="preserve"> 98531 </t>
  </si>
  <si>
    <t xml:space="preserve">15.52</t>
  </si>
  <si>
    <t xml:space="preserve">Remoção de raízes remanescentes de tronco de árvore com diâmetro maior ou igual a 0,20m e menor que 0,40m.</t>
  </si>
  <si>
    <t xml:space="preserve"> 98526 </t>
  </si>
  <si>
    <t xml:space="preserve">15.53</t>
  </si>
  <si>
    <t xml:space="preserve">Remoção de raízes remanescentes de tronco de árvore com diâmetro maior ou igual a 0,40m e menor que 0,60m.</t>
  </si>
  <si>
    <t xml:space="preserve"> 98527 </t>
  </si>
  <si>
    <t xml:space="preserve">15.54</t>
  </si>
  <si>
    <t xml:space="preserve">Remoção de raízes remanescentes de tronco de árvore com diâmetro maior ou igual a 0,60m.</t>
  </si>
  <si>
    <t xml:space="preserve"> 98528 </t>
  </si>
  <si>
    <t xml:space="preserve">15.55</t>
  </si>
  <si>
    <t xml:space="preserve">Deslocamento de caminhão.</t>
  </si>
  <si>
    <t xml:space="preserve">Km</t>
  </si>
  <si>
    <t xml:space="preserve"> 00000032 </t>
  </si>
  <si>
    <t xml:space="preserve">15.56</t>
  </si>
  <si>
    <t xml:space="preserve">Fornecimento e aplicação de tampa de concreto armado.</t>
  </si>
  <si>
    <t xml:space="preserve"> 00000021 </t>
  </si>
  <si>
    <t xml:space="preserve">15.57</t>
  </si>
  <si>
    <t xml:space="preserve">Aplicação de persiana horizontal/vertical, trilho superior, bastão em acrílico, cordão de acionamento e demais acessórios necessários.</t>
  </si>
  <si>
    <t xml:space="preserve"> 00000060 </t>
  </si>
  <si>
    <t xml:space="preserve">15.58</t>
  </si>
  <si>
    <t xml:space="preserve">Fornecimento e instalação de suporte para condensadora, inclusive demais serviços e acessórios necessários.</t>
  </si>
  <si>
    <t xml:space="preserve"> 00000061 </t>
  </si>
  <si>
    <t xml:space="preserve">ENTREGA DA OBRA</t>
  </si>
  <si>
    <t xml:space="preserve">16.1</t>
  </si>
  <si>
    <t xml:space="preserve">Limpeza Final.</t>
  </si>
  <si>
    <t xml:space="preserve"> 00001226 </t>
  </si>
  <si>
    <t xml:space="preserve">CUSTO DOS SERVIÇOS SEM BDI</t>
  </si>
  <si>
    <t xml:space="preserve">BDI</t>
  </si>
  <si>
    <t xml:space="preserve">PREÇO TOTAL DOS SERVIÇOS</t>
  </si>
  <si>
    <t xml:space="preserve">MÊS DE REFERENCIA SINAPI: 12/2023</t>
  </si>
  <si>
    <t xml:space="preserve">PLANILHA ORÇAMENTÁRIA DE REFERÊNCIA DE SERVIÇOS DE MANUTENÇÃO - MATERIAL PERMANENTE</t>
  </si>
  <si>
    <t xml:space="preserve">TOTAL SEM BDI</t>
  </si>
  <si>
    <t xml:space="preserve">TOTAL COM BDI - 20,76% </t>
  </si>
  <si>
    <r>
      <rPr>
        <sz val="12"/>
        <rFont val="Arial"/>
        <family val="2"/>
        <charset val="1"/>
      </rPr>
      <t xml:space="preserve">Fornecimento e instalação de conjunto moto-bomba com motor de 1/3 cv, monofásico, bomba centrífuga, sucção=3/4", recalque=3/4", pr. máx. 18 mca, alt. sucção 8 mca, inclusive chave de partida direta. </t>
    </r>
    <r>
      <rPr>
        <b val="true"/>
        <sz val="11"/>
        <rFont val="Arial"/>
        <family val="2"/>
        <charset val="1"/>
      </rPr>
      <t xml:space="preserve">MATERIAL PERMANENTE</t>
    </r>
  </si>
  <si>
    <r>
      <rPr>
        <sz val="12"/>
        <rFont val="Arial"/>
        <family val="2"/>
        <charset val="1"/>
      </rPr>
      <t xml:space="preserve">Fornecimento e instalação de bomba submersa monofásica, Fab.: Anauger 700 ou equivalente. </t>
    </r>
    <r>
      <rPr>
        <b val="true"/>
        <sz val="11"/>
        <rFont val="Arial"/>
        <family val="2"/>
        <charset val="1"/>
      </rPr>
      <t xml:space="preserve">MATERIAL PERMANENTE</t>
    </r>
  </si>
  <si>
    <t xml:space="preserve">TOTAL - MATERIAL PERMANENTE</t>
  </si>
</sst>
</file>

<file path=xl/styles.xml><?xml version="1.0" encoding="utf-8"?>
<styleSheet xmlns="http://schemas.openxmlformats.org/spreadsheetml/2006/main">
  <numFmts count="9">
    <numFmt numFmtId="164" formatCode="General"/>
    <numFmt numFmtId="165" formatCode="_(&quot;R$&quot;* #,##0.00_);_(&quot;R$&quot;* \(#,##0.00\);_(&quot;R$&quot;* \-??_);_(@_)"/>
    <numFmt numFmtId="166" formatCode="#,##0.00"/>
    <numFmt numFmtId="167" formatCode="d/m/yyyy"/>
    <numFmt numFmtId="168" formatCode="@"/>
    <numFmt numFmtId="169" formatCode="_(* #,##0.00_);_(* \(#,##0.00\);_(* \-??_);_(@_)"/>
    <numFmt numFmtId="170" formatCode="&quot;R$ &quot;#,##0.00"/>
    <numFmt numFmtId="171" formatCode="#,##0"/>
    <numFmt numFmtId="172" formatCode="0.00%"/>
  </numFmts>
  <fonts count="17">
    <font>
      <sz val="10"/>
      <name val="Arial"/>
      <family val="2"/>
      <charset val="1"/>
    </font>
    <font>
      <sz val="10"/>
      <name val="Arial"/>
      <family val="0"/>
    </font>
    <font>
      <sz val="10"/>
      <name val="Arial"/>
      <family val="0"/>
    </font>
    <font>
      <sz val="10"/>
      <name val="Arial"/>
      <family val="0"/>
    </font>
    <font>
      <b val="true"/>
      <sz val="18"/>
      <color rgb="FF003366"/>
      <name val="Cambria"/>
      <family val="2"/>
      <charset val="1"/>
    </font>
    <font>
      <b val="true"/>
      <sz val="15"/>
      <color rgb="FF003366"/>
      <name val="Calibri"/>
      <family val="2"/>
      <charset val="1"/>
    </font>
    <font>
      <sz val="12"/>
      <name val="Arial"/>
      <family val="2"/>
      <charset val="1"/>
    </font>
    <font>
      <sz val="12"/>
      <color rgb="FF000000"/>
      <name val="Arial"/>
      <family val="2"/>
      <charset val="1"/>
    </font>
    <font>
      <b val="true"/>
      <sz val="12"/>
      <color rgb="FF000000"/>
      <name val="Arial"/>
      <family val="2"/>
      <charset val="1"/>
    </font>
    <font>
      <b val="true"/>
      <sz val="12"/>
      <name val="Arial"/>
      <family val="2"/>
      <charset val="1"/>
    </font>
    <font>
      <b val="true"/>
      <sz val="12"/>
      <color rgb="FFFF0000"/>
      <name val="Arial"/>
      <family val="2"/>
      <charset val="1"/>
    </font>
    <font>
      <b val="true"/>
      <sz val="11"/>
      <name val="Arial Narrow"/>
      <family val="2"/>
      <charset val="1"/>
    </font>
    <font>
      <b val="true"/>
      <sz val="10"/>
      <color rgb="FF000000"/>
      <name val="Arial"/>
      <family val="2"/>
      <charset val="1"/>
    </font>
    <font>
      <b val="true"/>
      <sz val="10"/>
      <name val="Arial"/>
      <family val="2"/>
      <charset val="1"/>
    </font>
    <font>
      <sz val="10"/>
      <name val="Arial"/>
      <family val="2"/>
    </font>
    <font>
      <b val="true"/>
      <sz val="10"/>
      <color rgb="FFFF0000"/>
      <name val="Arial"/>
      <family val="2"/>
      <charset val="1"/>
    </font>
    <font>
      <b val="true"/>
      <sz val="11"/>
      <name val="Arial"/>
      <family val="2"/>
      <charset val="1"/>
    </font>
  </fonts>
  <fills count="10">
    <fill>
      <patternFill patternType="none"/>
    </fill>
    <fill>
      <patternFill patternType="gray125"/>
    </fill>
    <fill>
      <patternFill patternType="solid">
        <fgColor rgb="FFFFFFFF"/>
        <bgColor rgb="FFFFFFCC"/>
      </patternFill>
    </fill>
    <fill>
      <patternFill patternType="solid">
        <fgColor rgb="FFFFFF99"/>
        <bgColor rgb="FFFFFFCC"/>
      </patternFill>
    </fill>
    <fill>
      <patternFill patternType="solid">
        <fgColor theme="4" tint="0.5999"/>
        <bgColor rgb="FFC0C0C0"/>
      </patternFill>
    </fill>
    <fill>
      <patternFill patternType="solid">
        <fgColor rgb="FFC0C0C0"/>
        <bgColor rgb="FFB4C7E7"/>
      </patternFill>
    </fill>
    <fill>
      <patternFill patternType="solid">
        <fgColor rgb="FFFFC000"/>
        <bgColor rgb="FFFF9900"/>
      </patternFill>
    </fill>
    <fill>
      <patternFill patternType="solid">
        <fgColor rgb="FF00B050"/>
        <bgColor rgb="FF008080"/>
      </patternFill>
    </fill>
    <fill>
      <patternFill patternType="solid">
        <fgColor rgb="FFFFFF00"/>
        <bgColor rgb="FFFFFF00"/>
      </patternFill>
    </fill>
    <fill>
      <patternFill patternType="solid">
        <fgColor theme="4" tint="0.7999"/>
        <bgColor rgb="FFCCFFFF"/>
      </patternFill>
    </fill>
  </fills>
  <borders count="29">
    <border diagonalUp="false" diagonalDown="false">
      <left/>
      <right/>
      <top/>
      <bottom/>
      <diagonal/>
    </border>
    <border diagonalUp="false" diagonalDown="false">
      <left/>
      <right/>
      <top/>
      <bottom style="thick">
        <color rgb="FF333399"/>
      </bottom>
      <diagonal/>
    </border>
    <border diagonalUp="false" diagonalDown="false">
      <left style="thin"/>
      <right style="thin"/>
      <top style="thin"/>
      <bottom style="thin"/>
      <diagonal/>
    </border>
    <border diagonalUp="false" diagonalDown="false">
      <left/>
      <right/>
      <top/>
      <bottom style="mediu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medium"/>
      <top style="medium"/>
      <bottom style="medium"/>
      <diagonal/>
    </border>
    <border diagonalUp="false" diagonalDown="false">
      <left style="medium"/>
      <right style="medium"/>
      <top style="medium"/>
      <bottom style="medium"/>
      <diagonal/>
    </border>
    <border diagonalUp="false" diagonalDown="false">
      <left style="thin"/>
      <right style="thin"/>
      <top style="thin"/>
      <bottom style="medium"/>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medium"/>
      <bottom style="thin"/>
      <diagonal/>
    </border>
    <border diagonalUp="false" diagonalDown="false">
      <left style="thin"/>
      <right style="medium"/>
      <top style="medium"/>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right style="thin"/>
      <top/>
      <bottom style="thin"/>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medium"/>
      <right/>
      <top style="thin"/>
      <bottom style="thin"/>
      <diagonal/>
    </border>
    <border diagonalUp="false" diagonalDown="false">
      <left/>
      <right/>
      <top/>
      <bottom style="thin"/>
      <diagonal/>
    </border>
    <border diagonalUp="false" diagonalDown="false">
      <left style="medium"/>
      <right/>
      <top/>
      <bottom style="medium"/>
      <diagonal/>
    </border>
    <border diagonalUp="false" diagonalDown="false">
      <left/>
      <right style="thin"/>
      <top style="thin"/>
      <bottom style="thin"/>
      <diagonal/>
    </border>
    <border diagonalUp="false" diagonalDown="false">
      <left/>
      <right style="thin"/>
      <top/>
      <bottom style="medium"/>
      <diagonal/>
    </border>
    <border diagonalUp="false" diagonalDown="false">
      <left style="thin"/>
      <right style="thin"/>
      <top/>
      <bottom style="medium"/>
      <diagonal/>
    </border>
    <border diagonalUp="false" diagonalDown="false">
      <left style="thin"/>
      <right/>
      <top/>
      <bottom style="medium"/>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5" fontId="0"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5" fillId="0" borderId="1" applyFont="true" applyBorder="true" applyAlignment="true" applyProtection="false">
      <alignment horizontal="general" vertical="bottom" textRotation="0" wrapText="false" indent="0" shrinkToFit="false"/>
    </xf>
  </cellStyleXfs>
  <cellXfs count="112">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center" textRotation="0" wrapText="false" indent="0" shrinkToFit="false"/>
      <protection locked="true" hidden="false"/>
    </xf>
    <xf numFmtId="164" fontId="7" fillId="2" borderId="0" xfId="20" applyFont="true" applyBorder="false" applyAlignment="true" applyProtection="false">
      <alignment horizontal="justify" vertical="center" textRotation="0" wrapText="false" indent="0" shrinkToFit="false"/>
      <protection locked="true" hidden="false"/>
    </xf>
    <xf numFmtId="166" fontId="6" fillId="2" borderId="0" xfId="20" applyFont="true" applyBorder="false" applyAlignment="true" applyProtection="false">
      <alignment horizontal="general" vertical="center" textRotation="0" wrapText="false" indent="0" shrinkToFit="false"/>
      <protection locked="true" hidden="false"/>
    </xf>
    <xf numFmtId="164" fontId="6" fillId="2" borderId="0" xfId="20" applyFont="true" applyBorder="false" applyAlignment="true" applyProtection="false">
      <alignment horizontal="center" vertical="center" textRotation="0" wrapText="false" indent="0" shrinkToFit="false"/>
      <protection locked="true" hidden="false"/>
    </xf>
    <xf numFmtId="164" fontId="6" fillId="0" borderId="0" xfId="20" applyFont="true" applyBorder="false" applyAlignment="true" applyProtection="false">
      <alignment horizontal="general" vertical="center" textRotation="0" wrapText="false" indent="0" shrinkToFit="false"/>
      <protection locked="true" hidden="false"/>
    </xf>
    <xf numFmtId="164" fontId="8" fillId="0" borderId="0" xfId="20" applyFont="true" applyBorder="false" applyAlignment="true" applyProtection="false">
      <alignment horizontal="left" vertical="center" textRotation="0" wrapText="false" indent="0" shrinkToFit="false"/>
      <protection locked="true" hidden="false"/>
    </xf>
    <xf numFmtId="164" fontId="9" fillId="0" borderId="0" xfId="20" applyFont="true" applyBorder="false" applyAlignment="true" applyProtection="false">
      <alignment horizontal="general" vertical="center" textRotation="0" wrapText="false" indent="0" shrinkToFit="false"/>
      <protection locked="true" hidden="false"/>
    </xf>
    <xf numFmtId="164" fontId="8" fillId="0" borderId="2" xfId="20" applyFont="true" applyBorder="true" applyAlignment="true" applyProtection="false">
      <alignment horizontal="center" vertical="center" textRotation="0" wrapText="false" indent="0" shrinkToFit="false"/>
      <protection locked="true" hidden="false"/>
    </xf>
    <xf numFmtId="167" fontId="8" fillId="0" borderId="2" xfId="20" applyFont="true" applyBorder="true" applyAlignment="true" applyProtection="false">
      <alignment horizontal="center" vertical="center" textRotation="0" wrapText="false" indent="0" shrinkToFit="false"/>
      <protection locked="true" hidden="false"/>
    </xf>
    <xf numFmtId="164" fontId="8" fillId="0" borderId="0" xfId="20" applyFont="true" applyBorder="true" applyAlignment="true" applyProtection="false">
      <alignment horizontal="center" vertical="center" textRotation="0" wrapText="false" indent="0" shrinkToFit="false"/>
      <protection locked="true" hidden="false"/>
    </xf>
    <xf numFmtId="164" fontId="10" fillId="3" borderId="2" xfId="20" applyFont="true" applyBorder="true" applyAlignment="true" applyProtection="true">
      <alignment horizontal="center" vertical="center" textRotation="0" wrapText="false" indent="0" shrinkToFit="false"/>
      <protection locked="false" hidden="false"/>
    </xf>
    <xf numFmtId="164" fontId="10" fillId="0" borderId="0" xfId="20" applyFont="true" applyBorder="false" applyAlignment="true" applyProtection="true">
      <alignment horizontal="center" vertical="center" textRotation="0" wrapText="false" indent="0" shrinkToFit="false"/>
      <protection locked="false" hidden="false"/>
    </xf>
    <xf numFmtId="164" fontId="10" fillId="0" borderId="3" xfId="20" applyFont="true" applyBorder="true" applyAlignment="true" applyProtection="false">
      <alignment horizontal="left" vertical="center" textRotation="0" wrapText="false" indent="0" shrinkToFit="false"/>
      <protection locked="true" hidden="false"/>
    </xf>
    <xf numFmtId="164" fontId="10" fillId="0" borderId="3" xfId="20" applyFont="true" applyBorder="true" applyAlignment="true" applyProtection="false">
      <alignment horizontal="center" vertical="center" textRotation="0" wrapText="false" indent="0" shrinkToFit="false"/>
      <protection locked="true" hidden="false"/>
    </xf>
    <xf numFmtId="168" fontId="9" fillId="4" borderId="4" xfId="20" applyFont="true" applyBorder="true" applyAlignment="true" applyProtection="false">
      <alignment horizontal="center" vertical="center" textRotation="0" wrapText="false" indent="0" shrinkToFit="false"/>
      <protection locked="true" hidden="false"/>
    </xf>
    <xf numFmtId="164" fontId="8" fillId="4" borderId="5" xfId="20" applyFont="true" applyBorder="true" applyAlignment="true" applyProtection="false">
      <alignment horizontal="center" vertical="center" textRotation="0" wrapText="false" indent="0" shrinkToFit="false"/>
      <protection locked="true" hidden="false"/>
    </xf>
    <xf numFmtId="166" fontId="9" fillId="4" borderId="5" xfId="20" applyFont="true" applyBorder="true" applyAlignment="true" applyProtection="false">
      <alignment horizontal="center" vertical="center" textRotation="0" wrapText="false" indent="0" shrinkToFit="false"/>
      <protection locked="true" hidden="false"/>
    </xf>
    <xf numFmtId="164" fontId="9" fillId="4" borderId="5" xfId="20" applyFont="true" applyBorder="true" applyAlignment="true" applyProtection="false">
      <alignment horizontal="center" vertical="center" textRotation="0" wrapText="false" indent="0" shrinkToFit="false"/>
      <protection locked="true" hidden="false"/>
    </xf>
    <xf numFmtId="166" fontId="9" fillId="4" borderId="6" xfId="20" applyFont="true" applyBorder="true" applyAlignment="true" applyProtection="false">
      <alignment horizontal="center" vertical="center" textRotation="0" wrapText="false" indent="0" shrinkToFit="false"/>
      <protection locked="true" hidden="false"/>
    </xf>
    <xf numFmtId="166" fontId="9" fillId="4" borderId="7" xfId="20" applyFont="true" applyBorder="true" applyAlignment="true" applyProtection="false">
      <alignment horizontal="center" vertical="center" textRotation="0" wrapText="true" indent="0" shrinkToFit="false"/>
      <protection locked="true" hidden="false"/>
    </xf>
    <xf numFmtId="164" fontId="9" fillId="4" borderId="8" xfId="20" applyFont="true" applyBorder="true" applyAlignment="true" applyProtection="false">
      <alignment horizontal="center" vertical="center" textRotation="0" wrapText="false" indent="0" shrinkToFit="false"/>
      <protection locked="true" hidden="false"/>
    </xf>
    <xf numFmtId="166" fontId="9" fillId="4" borderId="9" xfId="20" applyFont="true" applyBorder="true" applyAlignment="true" applyProtection="false">
      <alignment horizontal="center" vertical="center" textRotation="0" wrapText="false" indent="0" shrinkToFit="false"/>
      <protection locked="true" hidden="false"/>
    </xf>
    <xf numFmtId="164" fontId="9" fillId="5" borderId="10" xfId="20" applyFont="true" applyBorder="true" applyAlignment="true" applyProtection="false">
      <alignment horizontal="center" vertical="center" textRotation="0" wrapText="false" indent="0" shrinkToFit="false"/>
      <protection locked="true" hidden="false"/>
    </xf>
    <xf numFmtId="166" fontId="9" fillId="5" borderId="2" xfId="20" applyFont="true" applyBorder="true" applyAlignment="true" applyProtection="false">
      <alignment horizontal="justify" vertical="center" textRotation="0" wrapText="true" indent="0" shrinkToFit="false"/>
      <protection locked="true" hidden="false"/>
    </xf>
    <xf numFmtId="164" fontId="9" fillId="5" borderId="2" xfId="20" applyFont="true" applyBorder="true" applyAlignment="true" applyProtection="false">
      <alignment horizontal="center" vertical="center" textRotation="0" wrapText="false" indent="0" shrinkToFit="false"/>
      <protection locked="true" hidden="false"/>
    </xf>
    <xf numFmtId="166" fontId="9" fillId="5" borderId="2" xfId="15" applyFont="true" applyBorder="true" applyAlignment="true" applyProtection="true">
      <alignment horizontal="right" vertical="center" textRotation="0" wrapText="false" indent="0" shrinkToFit="false"/>
      <protection locked="true" hidden="false"/>
    </xf>
    <xf numFmtId="170" fontId="9" fillId="5" borderId="2" xfId="20" applyFont="true" applyBorder="true" applyAlignment="true" applyProtection="true">
      <alignment horizontal="center" vertical="center" textRotation="0" wrapText="false" indent="0" shrinkToFit="false"/>
      <protection locked="false" hidden="false"/>
    </xf>
    <xf numFmtId="170" fontId="9" fillId="5" borderId="2" xfId="20" applyFont="true" applyBorder="true" applyAlignment="true" applyProtection="false">
      <alignment horizontal="center" vertical="center" textRotation="0" wrapText="false" indent="0" shrinkToFit="false"/>
      <protection locked="true" hidden="false"/>
    </xf>
    <xf numFmtId="170" fontId="9" fillId="5" borderId="11" xfId="20" applyFont="true" applyBorder="true" applyAlignment="true" applyProtection="false">
      <alignment horizontal="center" vertical="center" textRotation="0" wrapText="false" indent="0" shrinkToFit="false"/>
      <protection locked="true" hidden="false"/>
    </xf>
    <xf numFmtId="170" fontId="9" fillId="5" borderId="12" xfId="20" applyFont="true" applyBorder="true" applyAlignment="true" applyProtection="false">
      <alignment horizontal="center" vertical="center" textRotation="0" wrapText="false" indent="0" shrinkToFit="false"/>
      <protection locked="true" hidden="false"/>
    </xf>
    <xf numFmtId="170" fontId="9" fillId="5" borderId="13" xfId="20" applyFont="true" applyBorder="true" applyAlignment="true" applyProtection="false">
      <alignment horizontal="center" vertical="center" textRotation="0" wrapText="false" indent="0" shrinkToFit="false"/>
      <protection locked="true" hidden="false"/>
    </xf>
    <xf numFmtId="164" fontId="7" fillId="0" borderId="10" xfId="20" applyFont="true" applyBorder="true" applyAlignment="true" applyProtection="false">
      <alignment horizontal="center" vertical="center" textRotation="0" wrapText="false" indent="0" shrinkToFit="false"/>
      <protection locked="true" hidden="false"/>
    </xf>
    <xf numFmtId="164" fontId="6" fillId="0" borderId="2" xfId="20" applyFont="true" applyBorder="true" applyAlignment="true" applyProtection="false">
      <alignment horizontal="justify" vertical="center" textRotation="0" wrapText="true" indent="0" shrinkToFit="false"/>
      <protection locked="true" hidden="false"/>
    </xf>
    <xf numFmtId="164" fontId="6" fillId="0" borderId="2" xfId="20" applyFont="true" applyBorder="true" applyAlignment="true" applyProtection="false">
      <alignment horizontal="center" vertical="center" textRotation="0" wrapText="false" indent="0" shrinkToFit="false"/>
      <protection locked="true" hidden="false"/>
    </xf>
    <xf numFmtId="166" fontId="7" fillId="0" borderId="2" xfId="15" applyFont="true" applyBorder="true" applyAlignment="true" applyProtection="true">
      <alignment horizontal="center" vertical="center" textRotation="0" wrapText="false" indent="0" shrinkToFit="false"/>
      <protection locked="true" hidden="false"/>
    </xf>
    <xf numFmtId="170" fontId="6" fillId="3" borderId="2" xfId="20" applyFont="true" applyBorder="true" applyAlignment="true" applyProtection="true">
      <alignment horizontal="center" vertical="center" textRotation="0" wrapText="false" indent="0" shrinkToFit="false"/>
      <protection locked="false" hidden="false"/>
    </xf>
    <xf numFmtId="170" fontId="6" fillId="6" borderId="14" xfId="20" applyFont="true" applyBorder="true" applyAlignment="true" applyProtection="true">
      <alignment horizontal="center" vertical="center" textRotation="0" wrapText="false" indent="0" shrinkToFit="false"/>
      <protection locked="false" hidden="false"/>
    </xf>
    <xf numFmtId="170" fontId="6" fillId="0" borderId="14" xfId="20" applyFont="true" applyBorder="true" applyAlignment="true" applyProtection="false">
      <alignment horizontal="center" vertical="center" textRotation="0" wrapText="false" indent="0" shrinkToFit="false"/>
      <protection locked="true" hidden="false"/>
    </xf>
    <xf numFmtId="170" fontId="6" fillId="7" borderId="14" xfId="20" applyFont="true" applyBorder="true" applyAlignment="true" applyProtection="true">
      <alignment horizontal="center" vertical="center" textRotation="0" wrapText="false" indent="0" shrinkToFit="false"/>
      <protection locked="false" hidden="false"/>
    </xf>
    <xf numFmtId="170" fontId="6" fillId="0" borderId="15" xfId="20" applyFont="true" applyBorder="true" applyAlignment="true" applyProtection="false">
      <alignment horizontal="center" vertical="center" textRotation="0" wrapText="false" indent="0" shrinkToFit="false"/>
      <protection locked="true" hidden="false"/>
    </xf>
    <xf numFmtId="164" fontId="6" fillId="0" borderId="15" xfId="20" applyFont="true" applyBorder="true" applyAlignment="true" applyProtection="false">
      <alignment horizontal="center" vertical="center" textRotation="0" wrapText="false" indent="0" shrinkToFit="false"/>
      <protection locked="true" hidden="false"/>
    </xf>
    <xf numFmtId="164" fontId="6" fillId="0" borderId="10" xfId="20" applyFont="true" applyBorder="true" applyAlignment="true" applyProtection="false">
      <alignment horizontal="center" vertical="center" textRotation="0" wrapText="false" indent="0" shrinkToFit="false"/>
      <protection locked="true" hidden="false"/>
    </xf>
    <xf numFmtId="171" fontId="6" fillId="0" borderId="14" xfId="20" applyFont="true" applyBorder="true" applyAlignment="true" applyProtection="false">
      <alignment horizontal="center" vertical="center" textRotation="0" wrapText="false" indent="0" shrinkToFit="false"/>
      <protection locked="true" hidden="false"/>
    </xf>
    <xf numFmtId="166" fontId="9" fillId="5" borderId="2" xfId="15" applyFont="true" applyBorder="true" applyAlignment="true" applyProtection="true">
      <alignment horizontal="center" vertical="center" textRotation="0" wrapText="false" indent="0" shrinkToFit="false"/>
      <protection locked="true" hidden="false"/>
    </xf>
    <xf numFmtId="170" fontId="9" fillId="5" borderId="10" xfId="20" applyFont="true" applyBorder="true" applyAlignment="true" applyProtection="false">
      <alignment horizontal="center" vertical="center" textRotation="0" wrapText="false" indent="0" shrinkToFit="false"/>
      <protection locked="true" hidden="false"/>
    </xf>
    <xf numFmtId="164" fontId="6" fillId="2" borderId="2" xfId="20" applyFont="true" applyBorder="true" applyAlignment="true" applyProtection="false">
      <alignment horizontal="justify" vertical="center" textRotation="0" wrapText="true" indent="0" shrinkToFit="false"/>
      <protection locked="true" hidden="false"/>
    </xf>
    <xf numFmtId="164" fontId="7" fillId="0" borderId="2" xfId="20" applyFont="true" applyBorder="true" applyAlignment="true" applyProtection="false">
      <alignment horizontal="center" vertical="center" textRotation="0" wrapText="false" indent="0" shrinkToFit="false"/>
      <protection locked="true" hidden="false"/>
    </xf>
    <xf numFmtId="164" fontId="6" fillId="0" borderId="14" xfId="20" applyFont="true" applyBorder="true" applyAlignment="true" applyProtection="false">
      <alignment horizontal="center" vertical="center" textRotation="0" wrapText="false" indent="0" shrinkToFit="false"/>
      <protection locked="true" hidden="false"/>
    </xf>
    <xf numFmtId="164" fontId="6" fillId="0" borderId="2" xfId="21" applyFont="true" applyBorder="true" applyAlignment="true" applyProtection="false">
      <alignment horizontal="justify" vertical="top" textRotation="0" wrapText="true" indent="0" shrinkToFit="false"/>
      <protection locked="true" hidden="false"/>
    </xf>
    <xf numFmtId="170" fontId="6" fillId="0" borderId="16" xfId="2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center" textRotation="0" wrapText="true" indent="0" shrinkToFit="false"/>
      <protection locked="true" hidden="false"/>
    </xf>
    <xf numFmtId="164" fontId="6" fillId="0" borderId="17" xfId="20" applyFont="true" applyBorder="true" applyAlignment="true" applyProtection="false">
      <alignment horizontal="center" vertical="top" textRotation="0" wrapText="false" indent="0" shrinkToFit="false"/>
      <protection locked="true" hidden="false"/>
    </xf>
    <xf numFmtId="164" fontId="7" fillId="0" borderId="18" xfId="20" applyFont="true" applyBorder="true" applyAlignment="true" applyProtection="false">
      <alignment horizontal="justify" vertical="center" textRotation="0" wrapText="false" indent="0" shrinkToFit="false"/>
      <protection locked="true" hidden="false"/>
    </xf>
    <xf numFmtId="164" fontId="6" fillId="0" borderId="18" xfId="20" applyFont="true" applyBorder="true" applyAlignment="true" applyProtection="false">
      <alignment horizontal="center" vertical="center" textRotation="0" wrapText="false" indent="0" shrinkToFit="false"/>
      <protection locked="true" hidden="false"/>
    </xf>
    <xf numFmtId="166" fontId="7" fillId="0" borderId="2" xfId="15" applyFont="true" applyBorder="true" applyAlignment="true" applyProtection="true">
      <alignment horizontal="right" vertical="center" textRotation="0" wrapText="false" indent="0" shrinkToFit="false"/>
      <protection locked="true" hidden="false"/>
    </xf>
    <xf numFmtId="170" fontId="6" fillId="0" borderId="18" xfId="20" applyFont="true" applyBorder="true" applyAlignment="true" applyProtection="true">
      <alignment horizontal="center" vertical="center" textRotation="0" wrapText="false" indent="0" shrinkToFit="false"/>
      <protection locked="false" hidden="false"/>
    </xf>
    <xf numFmtId="170" fontId="6" fillId="6" borderId="19" xfId="20" applyFont="true" applyBorder="true" applyAlignment="true" applyProtection="true">
      <alignment horizontal="center" vertical="center" textRotation="0" wrapText="false" indent="0" shrinkToFit="false"/>
      <protection locked="false" hidden="false"/>
    </xf>
    <xf numFmtId="170" fontId="6" fillId="7" borderId="19" xfId="20" applyFont="true" applyBorder="true" applyAlignment="true" applyProtection="true">
      <alignment horizontal="center" vertical="center" textRotation="0" wrapText="false" indent="0" shrinkToFit="false"/>
      <protection locked="false" hidden="false"/>
    </xf>
    <xf numFmtId="170" fontId="6" fillId="0" borderId="20" xfId="20" applyFont="true" applyBorder="true" applyAlignment="true" applyProtection="false">
      <alignment horizontal="center" vertical="center" textRotation="0" wrapText="false" indent="0" shrinkToFit="false"/>
      <protection locked="true" hidden="false"/>
    </xf>
    <xf numFmtId="166" fontId="6" fillId="0" borderId="21" xfId="20" applyFont="true" applyBorder="true" applyAlignment="true" applyProtection="false">
      <alignment horizontal="center" vertical="center" textRotation="0" wrapText="false" indent="0" shrinkToFit="false"/>
      <protection locked="true" hidden="false"/>
    </xf>
    <xf numFmtId="168" fontId="12" fillId="0" borderId="12" xfId="20" applyFont="true" applyBorder="true" applyAlignment="true" applyProtection="false">
      <alignment horizontal="left" vertical="center" textRotation="0" wrapText="false" indent="0" shrinkToFit="false"/>
      <protection locked="true" hidden="false"/>
    </xf>
    <xf numFmtId="168" fontId="8" fillId="0" borderId="6" xfId="20" applyFont="true" applyBorder="true" applyAlignment="true" applyProtection="false">
      <alignment horizontal="left" vertical="center" textRotation="0" wrapText="true" indent="0" shrinkToFit="false"/>
      <protection locked="true" hidden="false"/>
    </xf>
    <xf numFmtId="164" fontId="0" fillId="0" borderId="6" xfId="20" applyFont="true" applyBorder="true" applyAlignment="true" applyProtection="false">
      <alignment horizontal="general" vertical="center" textRotation="0" wrapText="false" indent="0" shrinkToFit="false"/>
      <protection locked="true" hidden="false"/>
    </xf>
    <xf numFmtId="166" fontId="0" fillId="0" borderId="6" xfId="20" applyFont="true" applyBorder="true" applyAlignment="true" applyProtection="false">
      <alignment horizontal="general" vertical="center" textRotation="0" wrapText="false" indent="0" shrinkToFit="false"/>
      <protection locked="true" hidden="false"/>
    </xf>
    <xf numFmtId="166" fontId="13" fillId="6" borderId="6" xfId="20" applyFont="true" applyBorder="true" applyAlignment="true" applyProtection="false">
      <alignment horizontal="center" vertical="center" textRotation="0" wrapText="false" indent="0" shrinkToFit="false"/>
      <protection locked="true" hidden="false"/>
    </xf>
    <xf numFmtId="170" fontId="8" fillId="0" borderId="6" xfId="20" applyFont="true" applyBorder="true" applyAlignment="true" applyProtection="false">
      <alignment horizontal="center" vertical="center" textRotation="0" wrapText="false" indent="0" shrinkToFit="false"/>
      <protection locked="true" hidden="false"/>
    </xf>
    <xf numFmtId="170" fontId="12" fillId="0" borderId="6" xfId="20" applyFont="true" applyBorder="true" applyAlignment="true" applyProtection="false">
      <alignment horizontal="center" vertical="center" textRotation="0" wrapText="false" indent="0" shrinkToFit="false"/>
      <protection locked="true" hidden="false"/>
    </xf>
    <xf numFmtId="170" fontId="12" fillId="7" borderId="6" xfId="20" applyFont="true" applyBorder="true" applyAlignment="true" applyProtection="false">
      <alignment horizontal="center" vertical="center" textRotation="0" wrapText="false" indent="0" shrinkToFit="false"/>
      <protection locked="true" hidden="false"/>
    </xf>
    <xf numFmtId="170" fontId="8" fillId="0" borderId="13" xfId="2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22" xfId="20" applyFont="true" applyBorder="true" applyAlignment="false" applyProtection="false">
      <alignment horizontal="general" vertical="bottom" textRotation="0" wrapText="false" indent="0" shrinkToFit="false"/>
      <protection locked="true" hidden="false"/>
    </xf>
    <xf numFmtId="164" fontId="9" fillId="0" borderId="2" xfId="0" applyFont="true" applyBorder="true" applyAlignment="true" applyProtection="false">
      <alignment horizontal="left" vertical="center" textRotation="0" wrapText="true" indent="0" shrinkToFit="false"/>
      <protection locked="true" hidden="false"/>
    </xf>
    <xf numFmtId="164" fontId="0" fillId="0" borderId="2" xfId="20" applyFont="true" applyBorder="true" applyAlignment="false" applyProtection="false">
      <alignment horizontal="general" vertical="bottom" textRotation="0" wrapText="false" indent="0" shrinkToFit="false"/>
      <protection locked="true" hidden="false"/>
    </xf>
    <xf numFmtId="172" fontId="13" fillId="3" borderId="2" xfId="0" applyFont="true" applyBorder="true" applyAlignment="true" applyProtection="true">
      <alignment horizontal="center" vertical="center" textRotation="0" wrapText="false" indent="0" shrinkToFit="false"/>
      <protection locked="fals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0" fillId="6" borderId="2" xfId="0" applyFont="true" applyBorder="true" applyAlignment="false" applyProtection="false">
      <alignment horizontal="general" vertical="bottom" textRotation="0" wrapText="false" indent="0" shrinkToFit="false"/>
      <protection locked="true" hidden="false"/>
    </xf>
    <xf numFmtId="170" fontId="9" fillId="0" borderId="2" xfId="0" applyFont="true" applyBorder="true" applyAlignment="true" applyProtection="false">
      <alignment horizontal="center" vertical="bottom" textRotation="0" wrapText="false" indent="0" shrinkToFit="false"/>
      <protection locked="true" hidden="false"/>
    </xf>
    <xf numFmtId="170" fontId="0" fillId="0" borderId="2" xfId="0" applyFont="true" applyBorder="true" applyAlignment="true" applyProtection="false">
      <alignment horizontal="center" vertical="bottom" textRotation="0" wrapText="false" indent="0" shrinkToFit="false"/>
      <protection locked="true" hidden="false"/>
    </xf>
    <xf numFmtId="170" fontId="0" fillId="7" borderId="2" xfId="0" applyFont="true" applyBorder="true" applyAlignment="true" applyProtection="false">
      <alignment horizontal="center" vertical="bottom" textRotation="0" wrapText="false" indent="0" shrinkToFit="false"/>
      <protection locked="true" hidden="false"/>
    </xf>
    <xf numFmtId="170" fontId="9" fillId="0" borderId="11" xfId="0" applyFont="true" applyBorder="true" applyAlignment="true" applyProtection="false">
      <alignment horizontal="center" vertical="bottom" textRotation="0" wrapText="false" indent="0" shrinkToFit="false"/>
      <protection locked="true" hidden="false"/>
    </xf>
    <xf numFmtId="164" fontId="0" fillId="0" borderId="20" xfId="20" applyFont="true" applyBorder="true" applyAlignment="false" applyProtection="false">
      <alignment horizontal="general" vertical="bottom" textRotation="0" wrapText="false" indent="0" shrinkToFit="false"/>
      <protection locked="true" hidden="false"/>
    </xf>
    <xf numFmtId="164" fontId="9" fillId="0" borderId="9" xfId="0" applyFont="true" applyBorder="true" applyAlignment="true" applyProtection="false">
      <alignment horizontal="left" vertical="center" textRotation="0" wrapText="true" indent="0" shrinkToFit="false"/>
      <protection locked="true" hidden="false"/>
    </xf>
    <xf numFmtId="164" fontId="0" fillId="0" borderId="9" xfId="20" applyFont="true" applyBorder="true" applyAlignment="false" applyProtection="false">
      <alignment horizontal="general" vertical="bottom" textRotation="0" wrapText="false" indent="0" shrinkToFit="false"/>
      <protection locked="true" hidden="false"/>
    </xf>
    <xf numFmtId="172" fontId="0" fillId="0" borderId="9" xfId="0" applyFont="true" applyBorder="true" applyAlignment="false" applyProtection="false">
      <alignment horizontal="general" vertical="bottom" textRotation="0" wrapText="false" indent="0" shrinkToFit="false"/>
      <protection locked="true" hidden="false"/>
    </xf>
    <xf numFmtId="164" fontId="0" fillId="0" borderId="9" xfId="0" applyFont="true" applyBorder="true" applyAlignment="false" applyProtection="false">
      <alignment horizontal="general" vertical="bottom" textRotation="0" wrapText="false" indent="0" shrinkToFit="false"/>
      <protection locked="true" hidden="false"/>
    </xf>
    <xf numFmtId="164" fontId="0" fillId="6" borderId="9" xfId="0" applyFont="true" applyBorder="true" applyAlignment="false" applyProtection="false">
      <alignment horizontal="general" vertical="bottom" textRotation="0" wrapText="false" indent="0" shrinkToFit="false"/>
      <protection locked="true" hidden="false"/>
    </xf>
    <xf numFmtId="170" fontId="9" fillId="0" borderId="9" xfId="0" applyFont="true" applyBorder="true" applyAlignment="true" applyProtection="false">
      <alignment horizontal="center" vertical="bottom" textRotation="0" wrapText="false" indent="0" shrinkToFit="false"/>
      <protection locked="true" hidden="false"/>
    </xf>
    <xf numFmtId="170" fontId="0" fillId="0" borderId="9" xfId="0" applyFont="true" applyBorder="true" applyAlignment="true" applyProtection="false">
      <alignment horizontal="center" vertical="bottom" textRotation="0" wrapText="false" indent="0" shrinkToFit="false"/>
      <protection locked="true" hidden="false"/>
    </xf>
    <xf numFmtId="170" fontId="13" fillId="7" borderId="9" xfId="0" applyFont="true" applyBorder="true" applyAlignment="true" applyProtection="false">
      <alignment horizontal="center" vertical="bottom" textRotation="0" wrapText="false" indent="0" shrinkToFit="false"/>
      <protection locked="true" hidden="false"/>
    </xf>
    <xf numFmtId="170" fontId="9" fillId="0" borderId="21" xfId="0" applyFont="true" applyBorder="true" applyAlignment="true" applyProtection="false">
      <alignment horizontal="center" vertical="bottom" textRotation="0" wrapText="false" indent="0" shrinkToFit="false"/>
      <protection locked="true" hidden="false"/>
    </xf>
    <xf numFmtId="164" fontId="13" fillId="8" borderId="8" xfId="0" applyFont="true" applyBorder="true" applyAlignment="true" applyProtection="false">
      <alignment horizontal="center" vertical="center" textRotation="0" wrapText="false" indent="0" shrinkToFit="false"/>
      <protection locked="true" hidden="false"/>
    </xf>
    <xf numFmtId="166" fontId="6" fillId="0" borderId="0" xfId="20" applyFont="true" applyBorder="false" applyAlignment="true" applyProtection="false">
      <alignment horizontal="general" vertical="center" textRotation="0" wrapText="false" indent="0" shrinkToFit="false"/>
      <protection locked="true" hidden="false"/>
    </xf>
    <xf numFmtId="164" fontId="9" fillId="0" borderId="0" xfId="20" applyFont="true" applyBorder="false" applyAlignment="true" applyProtection="false">
      <alignment horizontal="left" vertical="center" textRotation="0" wrapText="false" indent="0" shrinkToFit="false"/>
      <protection locked="true" hidden="false"/>
    </xf>
    <xf numFmtId="164" fontId="9" fillId="0" borderId="23" xfId="0" applyFont="true" applyBorder="true" applyAlignment="true" applyProtection="false">
      <alignment horizontal="center" vertical="center" textRotation="0" wrapText="false" indent="0" shrinkToFit="false"/>
      <protection locked="true" hidden="false"/>
    </xf>
    <xf numFmtId="164" fontId="15" fillId="8" borderId="2"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8" fontId="9" fillId="4" borderId="24" xfId="20" applyFont="true" applyBorder="true" applyAlignment="true" applyProtection="false">
      <alignment horizontal="center" vertical="center" textRotation="0" wrapText="false" indent="0" shrinkToFit="false"/>
      <protection locked="true" hidden="false"/>
    </xf>
    <xf numFmtId="164" fontId="8" fillId="4" borderId="2" xfId="20" applyFont="true" applyBorder="true" applyAlignment="true" applyProtection="false">
      <alignment horizontal="center" vertical="center" textRotation="0" wrapText="false" indent="0" shrinkToFit="false"/>
      <protection locked="true" hidden="false"/>
    </xf>
    <xf numFmtId="166" fontId="9" fillId="4" borderId="2" xfId="20" applyFont="true" applyBorder="true" applyAlignment="true" applyProtection="false">
      <alignment horizontal="center" vertical="center" textRotation="0" wrapText="false" indent="0" shrinkToFit="false"/>
      <protection locked="true" hidden="false"/>
    </xf>
    <xf numFmtId="164" fontId="9" fillId="4" borderId="2" xfId="20" applyFont="true" applyBorder="true" applyAlignment="true" applyProtection="false">
      <alignment horizontal="center" vertical="center" textRotation="0" wrapText="false" indent="0" shrinkToFit="false"/>
      <protection locked="true" hidden="false"/>
    </xf>
    <xf numFmtId="166" fontId="9" fillId="4" borderId="25" xfId="20" applyFont="true" applyBorder="true" applyAlignment="true" applyProtection="false">
      <alignment horizontal="center" vertical="center" textRotation="0" wrapText="false" indent="0" shrinkToFit="false"/>
      <protection locked="true" hidden="false"/>
    </xf>
    <xf numFmtId="166" fontId="9" fillId="4" borderId="2" xfId="20" applyFont="true" applyBorder="true" applyAlignment="true" applyProtection="false">
      <alignment horizontal="center" vertical="center" textRotation="0" wrapText="true" indent="0" shrinkToFit="false"/>
      <protection locked="true" hidden="false"/>
    </xf>
    <xf numFmtId="166" fontId="9" fillId="4" borderId="26" xfId="20" applyFont="true" applyBorder="true" applyAlignment="true" applyProtection="false">
      <alignment horizontal="center" vertical="center" textRotation="0" wrapText="false" indent="0" shrinkToFit="false"/>
      <protection locked="true" hidden="false"/>
    </xf>
    <xf numFmtId="166" fontId="9" fillId="4" borderId="27" xfId="20" applyFont="true" applyBorder="true" applyAlignment="true" applyProtection="false">
      <alignment horizontal="center" vertical="center" textRotation="0" wrapText="false" indent="0" shrinkToFit="false"/>
      <protection locked="true" hidden="false"/>
    </xf>
    <xf numFmtId="166" fontId="9" fillId="4" borderId="28" xfId="20" applyFont="true" applyBorder="true" applyAlignment="true" applyProtection="false">
      <alignment horizontal="center" vertical="center" textRotation="0" wrapText="false" indent="0" shrinkToFit="false"/>
      <protection locked="true" hidden="false"/>
    </xf>
    <xf numFmtId="164" fontId="6" fillId="0" borderId="14" xfId="20" applyFont="true" applyBorder="true" applyAlignment="true" applyProtection="false">
      <alignment horizontal="justify" vertical="center" textRotation="0" wrapText="true" indent="0" shrinkToFit="false"/>
      <protection locked="true" hidden="false"/>
    </xf>
    <xf numFmtId="166" fontId="7" fillId="0" borderId="14" xfId="15" applyFont="true" applyBorder="true" applyAlignment="true" applyProtection="true">
      <alignment horizontal="center" vertical="center" textRotation="0" wrapText="false" indent="0" shrinkToFit="false"/>
      <protection locked="true" hidden="false"/>
    </xf>
    <xf numFmtId="170" fontId="6" fillId="0" borderId="2" xfId="20" applyFont="true" applyBorder="true" applyAlignment="true" applyProtection="false">
      <alignment horizontal="center" vertical="center" textRotation="0" wrapText="false" indent="0" shrinkToFit="false"/>
      <protection locked="true" hidden="false"/>
    </xf>
    <xf numFmtId="164" fontId="9" fillId="9" borderId="2" xfId="0" applyFont="true" applyBorder="true" applyAlignment="true" applyProtection="false">
      <alignment horizontal="center" vertical="center" textRotation="0" wrapText="false" indent="0" shrinkToFit="false"/>
      <protection locked="true" hidden="false"/>
    </xf>
    <xf numFmtId="170" fontId="9" fillId="9" borderId="2" xfId="20" applyFont="true" applyBorder="true" applyAlignment="true" applyProtection="false">
      <alignment horizontal="center" vertical="center"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0,0&#13;&#10;NA&#13;&#10;" xfId="20"/>
    <cellStyle name="Excel " xfId="21"/>
    <cellStyle name="Moeda 2" xfId="22"/>
    <cellStyle name="Título 1 1" xfId="23"/>
    <cellStyle name="Título 1 1 1" xfId="24"/>
  </cellStyles>
  <dxfs count="8">
    <dxf>
      <fill>
        <patternFill patternType="solid">
          <fgColor rgb="FFB4C7E7"/>
          <bgColor rgb="FF000000"/>
        </patternFill>
      </fill>
    </dxf>
    <dxf>
      <fill>
        <patternFill patternType="solid">
          <fgColor rgb="FFC0C0C0"/>
          <bgColor rgb="FF000000"/>
        </patternFill>
      </fill>
    </dxf>
    <dxf>
      <fill>
        <patternFill patternType="solid">
          <bgColor rgb="FF000000"/>
        </patternFill>
      </fill>
    </dxf>
    <dxf>
      <fill>
        <patternFill patternType="solid">
          <fgColor rgb="FF000000"/>
          <bgColor rgb="FF000000"/>
        </patternFill>
      </fill>
    </dxf>
    <dxf>
      <fill>
        <patternFill patternType="solid">
          <fgColor rgb="FFFFFFFF"/>
          <bgColor rgb="FF000000"/>
        </patternFill>
      </fill>
    </dxf>
    <dxf>
      <fill>
        <patternFill patternType="solid">
          <fgColor rgb="FFFFFF99"/>
          <bgColor rgb="FF000000"/>
        </patternFill>
      </fill>
    </dxf>
    <dxf>
      <fill>
        <patternFill patternType="solid">
          <fgColor rgb="FFFFC000"/>
          <bgColor rgb="FF000000"/>
        </patternFill>
      </fill>
    </dxf>
    <dxf>
      <fill>
        <patternFill patternType="solid">
          <fgColor rgb="FF00B050"/>
          <bgColor rgb="FF00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AE3F3"/>
      <rgbColor rgb="FF660066"/>
      <rgbColor rgb="FFFF8080"/>
      <rgbColor rgb="FF0066CC"/>
      <rgbColor rgb="FFB4C7E7"/>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theme/theme1.xml><?xml version="1.0" encoding="utf-8"?>
<a:theme xmlns:a="http://schemas.openxmlformats.org/drawingml/2006/main" xmlns:r="http://schemas.openxmlformats.org/officeDocument/2006/relationships" name="Tema do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true">
    <pageSetUpPr fitToPage="false"/>
  </sheetPr>
  <dimension ref="A2:P500"/>
  <sheetViews>
    <sheetView showFormulas="false" showGridLines="true" showRowColHeaders="true" showZeros="true" rightToLeft="false" tabSelected="false" showOutlineSymbols="true" defaultGridColor="true" view="normal" topLeftCell="A218" colorId="64" zoomScale="100" zoomScaleNormal="100" zoomScalePageLayoutView="100" workbookViewId="0">
      <pane xSplit="0" ySplit="1125" topLeftCell="A49" activePane="bottomLeft" state="split"/>
      <selection pane="topLeft" activeCell="A218" activeCellId="0" sqref="A218"/>
      <selection pane="bottomLeft" activeCell="J502" activeCellId="0" sqref="J502"/>
    </sheetView>
  </sheetViews>
  <sheetFormatPr defaultColWidth="8.6796875" defaultRowHeight="15" zeroHeight="false" outlineLevelRow="0" outlineLevelCol="0"/>
  <cols>
    <col collapsed="false" customWidth="true" hidden="false" outlineLevel="0" max="1" min="1" style="1" width="8.22"/>
    <col collapsed="false" customWidth="true" hidden="false" outlineLevel="0" max="2" min="2" style="2" width="49.56"/>
    <col collapsed="false" customWidth="true" hidden="false" outlineLevel="0" max="3" min="3" style="3" width="10.78"/>
    <col collapsed="false" customWidth="true" hidden="false" outlineLevel="0" max="4" min="4" style="4" width="10.78"/>
    <col collapsed="false" customWidth="true" hidden="false" outlineLevel="0" max="5" min="5" style="3" width="13"/>
    <col collapsed="false" customWidth="true" hidden="true" outlineLevel="0" max="6" min="6" style="3" width="14.44"/>
    <col collapsed="false" customWidth="true" hidden="false" outlineLevel="0" max="7" min="7" style="3" width="16.56"/>
    <col collapsed="false" customWidth="true" hidden="false" outlineLevel="0" max="8" min="8" style="3" width="13"/>
    <col collapsed="false" customWidth="true" hidden="true" outlineLevel="0" max="9" min="9" style="3" width="14.44"/>
    <col collapsed="false" customWidth="true" hidden="false" outlineLevel="0" max="10" min="10" style="3" width="16.44"/>
    <col collapsed="false" customWidth="true" hidden="false" outlineLevel="0" max="11" min="11" style="3" width="16.77"/>
    <col collapsed="false" customWidth="true" hidden="false" outlineLevel="0" max="13" min="12" style="5" width="13.77"/>
    <col collapsed="false" customWidth="true" hidden="false" outlineLevel="0" max="15" min="14" style="5" width="14.78"/>
    <col collapsed="false" customWidth="true" hidden="false" outlineLevel="0" max="16" min="16" style="5" width="12.33"/>
    <col collapsed="false" customWidth="true" hidden="false" outlineLevel="0" max="248" min="17" style="5" width="9.21"/>
  </cols>
  <sheetData>
    <row r="2" s="5" customFormat="true" ht="15.75" hidden="false" customHeight="true" outlineLevel="0" collapsed="false">
      <c r="A2" s="6" t="s">
        <v>0</v>
      </c>
      <c r="C2" s="6"/>
      <c r="D2" s="6"/>
      <c r="E2" s="6"/>
      <c r="F2" s="6"/>
      <c r="G2" s="6"/>
      <c r="H2" s="6"/>
      <c r="I2" s="6"/>
      <c r="J2" s="6"/>
      <c r="K2" s="6"/>
    </row>
    <row r="3" s="7" customFormat="true" ht="15.75" hidden="false" customHeight="true" outlineLevel="0" collapsed="false">
      <c r="A3" s="6" t="s">
        <v>1</v>
      </c>
      <c r="C3" s="6"/>
      <c r="D3" s="6"/>
      <c r="E3" s="6"/>
      <c r="F3" s="6"/>
      <c r="G3" s="6"/>
      <c r="H3" s="8" t="s">
        <v>2</v>
      </c>
      <c r="I3" s="8"/>
      <c r="J3" s="8"/>
      <c r="K3" s="9" t="n">
        <v>45314</v>
      </c>
    </row>
    <row r="4" s="5" customFormat="true" ht="19.5" hidden="false" customHeight="true" outlineLevel="0" collapsed="false">
      <c r="A4" s="6" t="s">
        <v>3</v>
      </c>
      <c r="B4" s="6"/>
      <c r="C4" s="6"/>
      <c r="D4" s="6"/>
      <c r="E4" s="6"/>
      <c r="F4" s="6"/>
      <c r="G4" s="6"/>
      <c r="H4" s="6"/>
      <c r="I4" s="6"/>
      <c r="J4" s="6"/>
      <c r="K4" s="6"/>
    </row>
    <row r="5" s="5" customFormat="true" ht="19.5" hidden="false" customHeight="true" outlineLevel="0" collapsed="false">
      <c r="A5" s="10" t="s">
        <v>4</v>
      </c>
      <c r="B5" s="10"/>
      <c r="C5" s="10"/>
      <c r="D5" s="10"/>
      <c r="E5" s="10"/>
      <c r="F5" s="10"/>
      <c r="G5" s="10"/>
      <c r="H5" s="10"/>
      <c r="I5" s="10"/>
      <c r="J5" s="10"/>
      <c r="K5" s="10"/>
      <c r="L5" s="10"/>
      <c r="M5" s="10"/>
    </row>
    <row r="6" s="5" customFormat="true" ht="19.5" hidden="false" customHeight="true" outlineLevel="0" collapsed="false">
      <c r="A6" s="11" t="s">
        <v>5</v>
      </c>
      <c r="B6" s="11"/>
      <c r="C6" s="11"/>
      <c r="D6" s="11"/>
      <c r="E6" s="11"/>
      <c r="F6" s="11"/>
      <c r="G6" s="11"/>
      <c r="H6" s="11"/>
      <c r="I6" s="11"/>
      <c r="J6" s="11"/>
      <c r="K6" s="11"/>
      <c r="L6" s="11"/>
      <c r="M6" s="11"/>
    </row>
    <row r="7" s="5" customFormat="true" ht="15" hidden="false" customHeight="false" outlineLevel="0" collapsed="false">
      <c r="A7" s="12"/>
      <c r="B7" s="12"/>
      <c r="C7" s="12"/>
      <c r="D7" s="12"/>
      <c r="E7" s="12"/>
      <c r="F7" s="12"/>
      <c r="G7" s="12"/>
      <c r="H7" s="12"/>
      <c r="I7" s="12"/>
      <c r="J7" s="12"/>
      <c r="K7" s="12"/>
    </row>
    <row r="8" s="5" customFormat="true" ht="12.75" hidden="false" customHeight="true" outlineLevel="0" collapsed="false">
      <c r="A8" s="13"/>
      <c r="B8" s="14"/>
      <c r="C8" s="14"/>
      <c r="D8" s="14"/>
      <c r="E8" s="14"/>
      <c r="F8" s="14"/>
      <c r="G8" s="14"/>
      <c r="H8" s="14"/>
      <c r="I8" s="14"/>
      <c r="J8" s="14"/>
      <c r="K8" s="14"/>
    </row>
    <row r="9" s="7" customFormat="true" ht="20.25" hidden="false" customHeight="true" outlineLevel="0" collapsed="false">
      <c r="A9" s="15" t="s">
        <v>6</v>
      </c>
      <c r="B9" s="16" t="s">
        <v>7</v>
      </c>
      <c r="C9" s="17" t="s">
        <v>8</v>
      </c>
      <c r="D9" s="18" t="s">
        <v>9</v>
      </c>
      <c r="E9" s="19" t="s">
        <v>10</v>
      </c>
      <c r="F9" s="19"/>
      <c r="G9" s="19"/>
      <c r="H9" s="19" t="s">
        <v>11</v>
      </c>
      <c r="I9" s="19"/>
      <c r="J9" s="19"/>
      <c r="K9" s="20" t="s">
        <v>12</v>
      </c>
      <c r="L9" s="21" t="s">
        <v>13</v>
      </c>
      <c r="M9" s="21"/>
    </row>
    <row r="10" s="7" customFormat="true" ht="24" hidden="false" customHeight="true" outlineLevel="0" collapsed="false">
      <c r="A10" s="15"/>
      <c r="B10" s="16"/>
      <c r="C10" s="17"/>
      <c r="D10" s="18"/>
      <c r="E10" s="22" t="s">
        <v>14</v>
      </c>
      <c r="F10" s="22"/>
      <c r="G10" s="22" t="s">
        <v>12</v>
      </c>
      <c r="H10" s="22" t="s">
        <v>14</v>
      </c>
      <c r="I10" s="22"/>
      <c r="J10" s="22" t="s">
        <v>12</v>
      </c>
      <c r="K10" s="20"/>
      <c r="L10" s="21"/>
      <c r="M10" s="21"/>
    </row>
    <row r="11" s="5" customFormat="true" ht="22.5" hidden="false" customHeight="true" outlineLevel="0" collapsed="false">
      <c r="A11" s="23" t="n">
        <v>1</v>
      </c>
      <c r="B11" s="24" t="s">
        <v>15</v>
      </c>
      <c r="C11" s="25"/>
      <c r="D11" s="26"/>
      <c r="E11" s="27"/>
      <c r="F11" s="27"/>
      <c r="G11" s="28" t="n">
        <f aca="false">SUM(G12:G53)</f>
        <v>2223.86</v>
      </c>
      <c r="H11" s="27"/>
      <c r="I11" s="27"/>
      <c r="J11" s="28" t="n">
        <f aca="false">SUM(J12:J53)</f>
        <v>5646.54</v>
      </c>
      <c r="K11" s="29" t="n">
        <f aca="false">SUM(K12:K53)</f>
        <v>7870.4</v>
      </c>
      <c r="L11" s="30"/>
      <c r="M11" s="31"/>
    </row>
    <row r="12" s="5" customFormat="true" ht="33.75" hidden="false" customHeight="true" outlineLevel="0" collapsed="false">
      <c r="A12" s="32" t="s">
        <v>16</v>
      </c>
      <c r="B12" s="33" t="s">
        <v>17</v>
      </c>
      <c r="C12" s="34" t="s">
        <v>18</v>
      </c>
      <c r="D12" s="35" t="n">
        <v>30</v>
      </c>
      <c r="E12" s="36" t="n">
        <v>0.76</v>
      </c>
      <c r="F12" s="37" t="n">
        <f aca="false">TRUNC(D12*E12*1.2848,2)</f>
        <v>29.29</v>
      </c>
      <c r="G12" s="38" t="n">
        <f aca="false">TRUNC(D12*E12,2)</f>
        <v>22.8</v>
      </c>
      <c r="H12" s="36" t="n">
        <v>2.58</v>
      </c>
      <c r="I12" s="39" t="n">
        <f aca="false">TRUNC(D12*H12*1.2848,2)</f>
        <v>99.44</v>
      </c>
      <c r="J12" s="38" t="n">
        <f aca="false">TRUNC(H12*D12,2)</f>
        <v>77.4</v>
      </c>
      <c r="K12" s="40" t="n">
        <f aca="false">ROUND(G12+J12,2)</f>
        <v>100.2</v>
      </c>
      <c r="L12" s="38" t="s">
        <v>19</v>
      </c>
      <c r="M12" s="41" t="s">
        <v>20</v>
      </c>
    </row>
    <row r="13" s="5" customFormat="true" ht="22.5" hidden="false" customHeight="true" outlineLevel="0" collapsed="false">
      <c r="A13" s="42" t="s">
        <v>21</v>
      </c>
      <c r="B13" s="33" t="s">
        <v>22</v>
      </c>
      <c r="C13" s="34" t="s">
        <v>18</v>
      </c>
      <c r="D13" s="35" t="n">
        <v>10</v>
      </c>
      <c r="E13" s="36" t="n">
        <v>0</v>
      </c>
      <c r="F13" s="37" t="n">
        <f aca="false">TRUNC(D13*E13*1.2848,2)</f>
        <v>0</v>
      </c>
      <c r="G13" s="38" t="n">
        <f aca="false">TRUNC(D13*E13,2)</f>
        <v>0</v>
      </c>
      <c r="H13" s="36" t="n">
        <v>30.92</v>
      </c>
      <c r="I13" s="39" t="n">
        <f aca="false">TRUNC(D13*H13*1.2848,2)</f>
        <v>397.26</v>
      </c>
      <c r="J13" s="38" t="n">
        <f aca="false">TRUNC(H13*D13,2)</f>
        <v>309.2</v>
      </c>
      <c r="K13" s="40" t="n">
        <f aca="false">ROUND(G13+J13,2)</f>
        <v>309.2</v>
      </c>
      <c r="L13" s="38" t="s">
        <v>23</v>
      </c>
      <c r="M13" s="41" t="s">
        <v>24</v>
      </c>
    </row>
    <row r="14" s="5" customFormat="true" ht="66" hidden="false" customHeight="true" outlineLevel="0" collapsed="false">
      <c r="A14" s="42" t="s">
        <v>25</v>
      </c>
      <c r="B14" s="33" t="s">
        <v>26</v>
      </c>
      <c r="C14" s="34" t="s">
        <v>18</v>
      </c>
      <c r="D14" s="35" t="n">
        <v>25</v>
      </c>
      <c r="E14" s="36" t="n">
        <v>1.2</v>
      </c>
      <c r="F14" s="37" t="n">
        <f aca="false">TRUNC(D14*E14*1.2848,2)</f>
        <v>38.54</v>
      </c>
      <c r="G14" s="38" t="n">
        <f aca="false">TRUNC(D14*E14,2)</f>
        <v>30</v>
      </c>
      <c r="H14" s="36" t="n">
        <v>4.34</v>
      </c>
      <c r="I14" s="39" t="n">
        <f aca="false">TRUNC(D14*H14*1.2848,2)</f>
        <v>139.4</v>
      </c>
      <c r="J14" s="38" t="n">
        <f aca="false">TRUNC(H14*D14,2)</f>
        <v>108.5</v>
      </c>
      <c r="K14" s="40" t="n">
        <f aca="false">ROUND(G14+J14,2)</f>
        <v>138.5</v>
      </c>
      <c r="L14" s="38" t="s">
        <v>27</v>
      </c>
      <c r="M14" s="41" t="s">
        <v>28</v>
      </c>
    </row>
    <row r="15" s="5" customFormat="true" ht="22.5" hidden="false" customHeight="true" outlineLevel="0" collapsed="false">
      <c r="A15" s="42" t="s">
        <v>29</v>
      </c>
      <c r="B15" s="33" t="s">
        <v>30</v>
      </c>
      <c r="C15" s="34" t="s">
        <v>18</v>
      </c>
      <c r="D15" s="35" t="n">
        <v>10</v>
      </c>
      <c r="E15" s="36" t="n">
        <v>3.66</v>
      </c>
      <c r="F15" s="37" t="n">
        <f aca="false">TRUNC(D15*E15*1.2848,2)</f>
        <v>47.02</v>
      </c>
      <c r="G15" s="38" t="n">
        <f aca="false">TRUNC(D15*E15,2)</f>
        <v>36.6</v>
      </c>
      <c r="H15" s="36" t="n">
        <v>17.51</v>
      </c>
      <c r="I15" s="39" t="n">
        <f aca="false">TRUNC(D15*H15*1.2848,2)</f>
        <v>224.96</v>
      </c>
      <c r="J15" s="38" t="n">
        <f aca="false">TRUNC(H15*D15,2)</f>
        <v>175.1</v>
      </c>
      <c r="K15" s="40" t="n">
        <f aca="false">ROUND(G15+J15,2)</f>
        <v>211.7</v>
      </c>
      <c r="L15" s="38" t="s">
        <v>31</v>
      </c>
      <c r="M15" s="41" t="s">
        <v>32</v>
      </c>
    </row>
    <row r="16" s="5" customFormat="true" ht="22.5" hidden="false" customHeight="true" outlineLevel="0" collapsed="false">
      <c r="A16" s="42" t="s">
        <v>33</v>
      </c>
      <c r="B16" s="33" t="s">
        <v>34</v>
      </c>
      <c r="C16" s="34" t="s">
        <v>18</v>
      </c>
      <c r="D16" s="35" t="n">
        <v>10</v>
      </c>
      <c r="E16" s="36" t="n">
        <v>1.11</v>
      </c>
      <c r="F16" s="37" t="n">
        <f aca="false">TRUNC(D16*E16*1.2848,2)</f>
        <v>14.26</v>
      </c>
      <c r="G16" s="38" t="n">
        <f aca="false">TRUNC(D16*E16,2)</f>
        <v>11.1</v>
      </c>
      <c r="H16" s="36" t="n">
        <v>4.51</v>
      </c>
      <c r="I16" s="39" t="n">
        <f aca="false">TRUNC(D16*H16*1.2848,2)</f>
        <v>57.94</v>
      </c>
      <c r="J16" s="38" t="n">
        <f aca="false">TRUNC(H16*D16,2)</f>
        <v>45.1</v>
      </c>
      <c r="K16" s="40" t="n">
        <f aca="false">ROUND(G16+J16,2)</f>
        <v>56.2</v>
      </c>
      <c r="L16" s="38" t="s">
        <v>35</v>
      </c>
      <c r="M16" s="41" t="s">
        <v>32</v>
      </c>
    </row>
    <row r="17" s="5" customFormat="true" ht="33.75" hidden="false" customHeight="true" outlineLevel="0" collapsed="false">
      <c r="A17" s="32" t="s">
        <v>36</v>
      </c>
      <c r="B17" s="33" t="s">
        <v>37</v>
      </c>
      <c r="C17" s="34" t="s">
        <v>18</v>
      </c>
      <c r="D17" s="35" t="n">
        <v>10</v>
      </c>
      <c r="E17" s="36" t="n">
        <v>5.3</v>
      </c>
      <c r="F17" s="37" t="n">
        <f aca="false">TRUNC(D17*E17*1.2848,2)</f>
        <v>68.09</v>
      </c>
      <c r="G17" s="38" t="n">
        <f aca="false">TRUNC(D17*E17,2)</f>
        <v>53</v>
      </c>
      <c r="H17" s="36" t="n">
        <v>22.14</v>
      </c>
      <c r="I17" s="39" t="n">
        <f aca="false">TRUNC(D17*H17*1.2848,2)</f>
        <v>284.45</v>
      </c>
      <c r="J17" s="38" t="n">
        <f aca="false">TRUNC(H17*D17,2)</f>
        <v>221.4</v>
      </c>
      <c r="K17" s="40" t="n">
        <f aca="false">ROUND(G17+J17,2)</f>
        <v>274.4</v>
      </c>
      <c r="L17" s="38" t="s">
        <v>38</v>
      </c>
      <c r="M17" s="41" t="s">
        <v>32</v>
      </c>
    </row>
    <row r="18" s="5" customFormat="true" ht="48" hidden="false" customHeight="true" outlineLevel="0" collapsed="false">
      <c r="A18" s="42" t="s">
        <v>39</v>
      </c>
      <c r="B18" s="33" t="s">
        <v>40</v>
      </c>
      <c r="C18" s="34" t="s">
        <v>18</v>
      </c>
      <c r="D18" s="35" t="n">
        <v>10</v>
      </c>
      <c r="E18" s="36" t="n">
        <v>2.86</v>
      </c>
      <c r="F18" s="37" t="n">
        <f aca="false">TRUNC(D18*E18*1.2848,2)</f>
        <v>36.74</v>
      </c>
      <c r="G18" s="38" t="n">
        <f aca="false">TRUNC(D18*E18,2)</f>
        <v>28.6</v>
      </c>
      <c r="H18" s="36" t="n">
        <v>11.91</v>
      </c>
      <c r="I18" s="39" t="n">
        <f aca="false">TRUNC(D18*H18*1.2848,2)</f>
        <v>153.01</v>
      </c>
      <c r="J18" s="38" t="n">
        <f aca="false">TRUNC(H18*D18,2)</f>
        <v>119.1</v>
      </c>
      <c r="K18" s="40" t="n">
        <f aca="false">ROUND(G18+J18,2)</f>
        <v>147.7</v>
      </c>
      <c r="L18" s="38" t="s">
        <v>41</v>
      </c>
      <c r="M18" s="41" t="s">
        <v>32</v>
      </c>
    </row>
    <row r="19" s="5" customFormat="true" ht="22.5" hidden="false" customHeight="true" outlineLevel="0" collapsed="false">
      <c r="A19" s="42" t="s">
        <v>42</v>
      </c>
      <c r="B19" s="33" t="s">
        <v>43</v>
      </c>
      <c r="C19" s="34" t="s">
        <v>18</v>
      </c>
      <c r="D19" s="35" t="n">
        <v>10</v>
      </c>
      <c r="E19" s="36" t="n">
        <v>5.3</v>
      </c>
      <c r="F19" s="37" t="n">
        <f aca="false">TRUNC(D19*E19*1.2848,2)</f>
        <v>68.09</v>
      </c>
      <c r="G19" s="38" t="n">
        <f aca="false">TRUNC(D19*E19,2)</f>
        <v>53</v>
      </c>
      <c r="H19" s="36" t="n">
        <v>22.14</v>
      </c>
      <c r="I19" s="39" t="n">
        <f aca="false">TRUNC(D19*H19*1.2848,2)</f>
        <v>284.45</v>
      </c>
      <c r="J19" s="38" t="n">
        <f aca="false">TRUNC(H19*D19,2)</f>
        <v>221.4</v>
      </c>
      <c r="K19" s="40" t="n">
        <f aca="false">ROUND(G19+J19,2)</f>
        <v>274.4</v>
      </c>
      <c r="L19" s="38" t="s">
        <v>44</v>
      </c>
      <c r="M19" s="41" t="s">
        <v>32</v>
      </c>
    </row>
    <row r="20" s="5" customFormat="true" ht="33.75" hidden="false" customHeight="true" outlineLevel="0" collapsed="false">
      <c r="A20" s="32" t="s">
        <v>45</v>
      </c>
      <c r="B20" s="33" t="s">
        <v>46</v>
      </c>
      <c r="C20" s="34" t="s">
        <v>18</v>
      </c>
      <c r="D20" s="35" t="n">
        <v>5</v>
      </c>
      <c r="E20" s="36" t="n">
        <v>4.93</v>
      </c>
      <c r="F20" s="37" t="n">
        <f aca="false">TRUNC(D20*E20*1.2848,2)</f>
        <v>31.67</v>
      </c>
      <c r="G20" s="38" t="n">
        <f aca="false">TRUNC(D20*E20,2)</f>
        <v>24.65</v>
      </c>
      <c r="H20" s="36" t="n">
        <v>16.58</v>
      </c>
      <c r="I20" s="39" t="n">
        <f aca="false">TRUNC(D20*H20*1.2848,2)</f>
        <v>106.5</v>
      </c>
      <c r="J20" s="38" t="n">
        <f aca="false">TRUNC(H20*D20,2)</f>
        <v>82.9</v>
      </c>
      <c r="K20" s="40" t="n">
        <f aca="false">ROUND(G20+J20,2)</f>
        <v>107.55</v>
      </c>
      <c r="L20" s="38" t="s">
        <v>47</v>
      </c>
      <c r="M20" s="41" t="s">
        <v>20</v>
      </c>
    </row>
    <row r="21" s="5" customFormat="true" ht="33.75" hidden="false" customHeight="true" outlineLevel="0" collapsed="false">
      <c r="A21" s="32" t="s">
        <v>48</v>
      </c>
      <c r="B21" s="33" t="s">
        <v>49</v>
      </c>
      <c r="C21" s="34" t="s">
        <v>18</v>
      </c>
      <c r="D21" s="35" t="n">
        <v>5</v>
      </c>
      <c r="E21" s="36" t="n">
        <v>2.47</v>
      </c>
      <c r="F21" s="37" t="n">
        <f aca="false">TRUNC(D21*E21*1.2848,2)</f>
        <v>15.86</v>
      </c>
      <c r="G21" s="38" t="n">
        <f aca="false">TRUNC(D21*E21,2)</f>
        <v>12.35</v>
      </c>
      <c r="H21" s="36" t="n">
        <v>8.31</v>
      </c>
      <c r="I21" s="39" t="n">
        <f aca="false">TRUNC(D21*H21*1.2848,2)</f>
        <v>53.38</v>
      </c>
      <c r="J21" s="38" t="n">
        <f aca="false">TRUNC(H21*D21,2)</f>
        <v>41.55</v>
      </c>
      <c r="K21" s="40" t="n">
        <f aca="false">ROUND(G21+J21,2)</f>
        <v>53.9</v>
      </c>
      <c r="L21" s="38" t="s">
        <v>50</v>
      </c>
      <c r="M21" s="41" t="s">
        <v>20</v>
      </c>
    </row>
    <row r="22" s="5" customFormat="true" ht="33.75" hidden="false" customHeight="true" outlineLevel="0" collapsed="false">
      <c r="A22" s="32" t="s">
        <v>51</v>
      </c>
      <c r="B22" s="33" t="s">
        <v>52</v>
      </c>
      <c r="C22" s="34" t="s">
        <v>53</v>
      </c>
      <c r="D22" s="35" t="n">
        <v>8</v>
      </c>
      <c r="E22" s="36" t="n">
        <v>12.48</v>
      </c>
      <c r="F22" s="37" t="n">
        <f aca="false">TRUNC(D22*E22*1.2848,2)</f>
        <v>128.27</v>
      </c>
      <c r="G22" s="38" t="n">
        <f aca="false">TRUNC(D22*E22,2)</f>
        <v>99.84</v>
      </c>
      <c r="H22" s="36" t="n">
        <v>41.05</v>
      </c>
      <c r="I22" s="39" t="n">
        <f aca="false">TRUNC(D22*H22*1.2848,2)</f>
        <v>421.92</v>
      </c>
      <c r="J22" s="38" t="n">
        <f aca="false">TRUNC(H22*D22,2)</f>
        <v>328.4</v>
      </c>
      <c r="K22" s="40" t="n">
        <f aca="false">ROUND(G22+J22,2)</f>
        <v>428.24</v>
      </c>
      <c r="L22" s="38" t="s">
        <v>54</v>
      </c>
      <c r="M22" s="41" t="s">
        <v>20</v>
      </c>
    </row>
    <row r="23" s="5" customFormat="true" ht="22.5" hidden="false" customHeight="true" outlineLevel="0" collapsed="false">
      <c r="A23" s="42" t="s">
        <v>55</v>
      </c>
      <c r="B23" s="33" t="s">
        <v>56</v>
      </c>
      <c r="C23" s="34" t="s">
        <v>53</v>
      </c>
      <c r="D23" s="35" t="n">
        <v>0.9</v>
      </c>
      <c r="E23" s="36" t="n">
        <v>0</v>
      </c>
      <c r="F23" s="37" t="n">
        <f aca="false">TRUNC(D23*E23*1.2848,2)</f>
        <v>0</v>
      </c>
      <c r="G23" s="38" t="n">
        <f aca="false">TRUNC(D23*E23,2)</f>
        <v>0</v>
      </c>
      <c r="H23" s="36" t="n">
        <v>298.29</v>
      </c>
      <c r="I23" s="39" t="n">
        <f aca="false">TRUNC(D23*H23*1.2848,2)</f>
        <v>344.91</v>
      </c>
      <c r="J23" s="38" t="n">
        <f aca="false">TRUNC(H23*D23,2)</f>
        <v>268.46</v>
      </c>
      <c r="K23" s="40" t="n">
        <f aca="false">ROUND(G23+J23,2)</f>
        <v>268.46</v>
      </c>
      <c r="L23" s="38" t="s">
        <v>57</v>
      </c>
      <c r="M23" s="41" t="s">
        <v>24</v>
      </c>
    </row>
    <row r="24" s="5" customFormat="true" ht="22.5" hidden="false" customHeight="true" outlineLevel="0" collapsed="false">
      <c r="A24" s="42" t="s">
        <v>58</v>
      </c>
      <c r="B24" s="33" t="s">
        <v>59</v>
      </c>
      <c r="C24" s="34" t="s">
        <v>53</v>
      </c>
      <c r="D24" s="35" t="n">
        <v>0.1</v>
      </c>
      <c r="E24" s="36" t="n">
        <v>0.01</v>
      </c>
      <c r="F24" s="37" t="n">
        <f aca="false">TRUNC(D24*E24*1.2848,2)</f>
        <v>0</v>
      </c>
      <c r="G24" s="38" t="n">
        <f aca="false">TRUNC(D24*E24,2)</f>
        <v>0</v>
      </c>
      <c r="H24" s="36" t="n">
        <v>550.69</v>
      </c>
      <c r="I24" s="39" t="n">
        <f aca="false">TRUNC(D24*H24*1.2848,2)</f>
        <v>70.75</v>
      </c>
      <c r="J24" s="38" t="n">
        <f aca="false">TRUNC(H24*D24,2)</f>
        <v>55.06</v>
      </c>
      <c r="K24" s="40" t="n">
        <f aca="false">ROUND(G24+J24,2)</f>
        <v>55.06</v>
      </c>
      <c r="L24" s="38" t="s">
        <v>60</v>
      </c>
      <c r="M24" s="41" t="s">
        <v>24</v>
      </c>
    </row>
    <row r="25" s="5" customFormat="true" ht="33.75" hidden="false" customHeight="true" outlineLevel="0" collapsed="false">
      <c r="A25" s="32" t="s">
        <v>61</v>
      </c>
      <c r="B25" s="33" t="s">
        <v>62</v>
      </c>
      <c r="C25" s="34" t="s">
        <v>18</v>
      </c>
      <c r="D25" s="35" t="n">
        <v>10</v>
      </c>
      <c r="E25" s="36" t="n">
        <v>2.44</v>
      </c>
      <c r="F25" s="37" t="n">
        <f aca="false">TRUNC(D25*E25*1.2848,2)</f>
        <v>31.34</v>
      </c>
      <c r="G25" s="38" t="n">
        <f aca="false">TRUNC(D25*E25,2)</f>
        <v>24.4</v>
      </c>
      <c r="H25" s="36" t="n">
        <v>10.21</v>
      </c>
      <c r="I25" s="39" t="n">
        <f aca="false">TRUNC(D25*H25*1.2848,2)</f>
        <v>131.17</v>
      </c>
      <c r="J25" s="38" t="n">
        <f aca="false">TRUNC(H25*D25,2)</f>
        <v>102.1</v>
      </c>
      <c r="K25" s="40" t="n">
        <f aca="false">ROUND(G25+J25,2)</f>
        <v>126.5</v>
      </c>
      <c r="L25" s="38" t="s">
        <v>63</v>
      </c>
      <c r="M25" s="41" t="s">
        <v>32</v>
      </c>
    </row>
    <row r="26" s="5" customFormat="true" ht="33.75" hidden="false" customHeight="true" outlineLevel="0" collapsed="false">
      <c r="A26" s="32" t="s">
        <v>64</v>
      </c>
      <c r="B26" s="33" t="s">
        <v>65</v>
      </c>
      <c r="C26" s="34" t="s">
        <v>18</v>
      </c>
      <c r="D26" s="35" t="n">
        <v>10</v>
      </c>
      <c r="E26" s="36" t="n">
        <v>3.44</v>
      </c>
      <c r="F26" s="37" t="n">
        <f aca="false">TRUNC(D26*E26*1.2848,2)</f>
        <v>44.19</v>
      </c>
      <c r="G26" s="38" t="n">
        <f aca="false">TRUNC(D26*E26,2)</f>
        <v>34.4</v>
      </c>
      <c r="H26" s="36" t="n">
        <v>12.99</v>
      </c>
      <c r="I26" s="39" t="n">
        <f aca="false">TRUNC(D26*H26*1.2848,2)</f>
        <v>166.89</v>
      </c>
      <c r="J26" s="38" t="n">
        <f aca="false">TRUNC(H26*D26,2)</f>
        <v>129.9</v>
      </c>
      <c r="K26" s="40" t="n">
        <f aca="false">ROUND(G26+J26,2)</f>
        <v>164.3</v>
      </c>
      <c r="L26" s="38" t="s">
        <v>66</v>
      </c>
      <c r="M26" s="41" t="s">
        <v>20</v>
      </c>
    </row>
    <row r="27" s="5" customFormat="true" ht="22.5" hidden="false" customHeight="true" outlineLevel="0" collapsed="false">
      <c r="A27" s="42" t="s">
        <v>67</v>
      </c>
      <c r="B27" s="33" t="s">
        <v>68</v>
      </c>
      <c r="C27" s="34" t="s">
        <v>69</v>
      </c>
      <c r="D27" s="35" t="n">
        <v>3</v>
      </c>
      <c r="E27" s="36" t="n">
        <v>2.04</v>
      </c>
      <c r="F27" s="37" t="n">
        <f aca="false">TRUNC(D27*E27*1.2848,2)</f>
        <v>7.86</v>
      </c>
      <c r="G27" s="38" t="n">
        <f aca="false">TRUNC(D27*E27,2)</f>
        <v>6.12</v>
      </c>
      <c r="H27" s="36" t="n">
        <v>8.51</v>
      </c>
      <c r="I27" s="39" t="n">
        <f aca="false">TRUNC(D27*H27*1.2848,2)</f>
        <v>32.8</v>
      </c>
      <c r="J27" s="38" t="n">
        <f aca="false">TRUNC(H27*D27,2)</f>
        <v>25.53</v>
      </c>
      <c r="K27" s="40" t="n">
        <f aca="false">ROUND(G27+J27,2)</f>
        <v>31.65</v>
      </c>
      <c r="L27" s="38" t="s">
        <v>70</v>
      </c>
      <c r="M27" s="41" t="s">
        <v>32</v>
      </c>
    </row>
    <row r="28" s="5" customFormat="true" ht="22.5" hidden="false" customHeight="true" outlineLevel="0" collapsed="false">
      <c r="A28" s="42" t="s">
        <v>71</v>
      </c>
      <c r="B28" s="33" t="s">
        <v>72</v>
      </c>
      <c r="C28" s="34" t="s">
        <v>18</v>
      </c>
      <c r="D28" s="35" t="n">
        <v>30</v>
      </c>
      <c r="E28" s="36" t="n">
        <v>0.39</v>
      </c>
      <c r="F28" s="37" t="n">
        <f aca="false">TRUNC(D28*E28*1.2848,2)</f>
        <v>15.03</v>
      </c>
      <c r="G28" s="38" t="n">
        <f aca="false">TRUNC(D28*E28,2)</f>
        <v>11.7</v>
      </c>
      <c r="H28" s="36" t="n">
        <v>1.23</v>
      </c>
      <c r="I28" s="39" t="n">
        <f aca="false">TRUNC(D28*H28*1.2848,2)</f>
        <v>47.4</v>
      </c>
      <c r="J28" s="38" t="n">
        <f aca="false">TRUNC(H28*D28,2)</f>
        <v>36.9</v>
      </c>
      <c r="K28" s="40" t="n">
        <f aca="false">ROUND(G28+J28,2)</f>
        <v>48.6</v>
      </c>
      <c r="L28" s="38" t="s">
        <v>73</v>
      </c>
      <c r="M28" s="41" t="s">
        <v>20</v>
      </c>
    </row>
    <row r="29" s="5" customFormat="true" ht="33.75" hidden="false" customHeight="true" outlineLevel="0" collapsed="false">
      <c r="A29" s="32" t="s">
        <v>74</v>
      </c>
      <c r="B29" s="33" t="s">
        <v>75</v>
      </c>
      <c r="C29" s="34" t="s">
        <v>76</v>
      </c>
      <c r="D29" s="35" t="n">
        <v>5</v>
      </c>
      <c r="E29" s="36" t="n">
        <v>77.23</v>
      </c>
      <c r="F29" s="37" t="n">
        <f aca="false">TRUNC(D29*E29*1.2848,2)</f>
        <v>496.12</v>
      </c>
      <c r="G29" s="38" t="n">
        <f aca="false">TRUNC(D29*E29,2)</f>
        <v>386.15</v>
      </c>
      <c r="H29" s="36" t="n">
        <v>30.08</v>
      </c>
      <c r="I29" s="39" t="n">
        <f aca="false">TRUNC(D29*H29*1.2848,2)</f>
        <v>193.23</v>
      </c>
      <c r="J29" s="38" t="n">
        <f aca="false">TRUNC(H29*D29,2)</f>
        <v>150.4</v>
      </c>
      <c r="K29" s="40" t="n">
        <f aca="false">ROUND(G29+J29,2)</f>
        <v>536.55</v>
      </c>
      <c r="L29" s="38" t="s">
        <v>77</v>
      </c>
      <c r="M29" s="41" t="s">
        <v>32</v>
      </c>
    </row>
    <row r="30" s="5" customFormat="true" ht="33.75" hidden="false" customHeight="true" outlineLevel="0" collapsed="false">
      <c r="A30" s="32" t="s">
        <v>78</v>
      </c>
      <c r="B30" s="33" t="s">
        <v>79</v>
      </c>
      <c r="C30" s="34" t="s">
        <v>53</v>
      </c>
      <c r="D30" s="35" t="n">
        <v>5</v>
      </c>
      <c r="E30" s="36" t="n">
        <v>89.27</v>
      </c>
      <c r="F30" s="37" t="n">
        <f aca="false">TRUNC(D30*E30*1.2848,2)</f>
        <v>573.47</v>
      </c>
      <c r="G30" s="38" t="n">
        <f aca="false">TRUNC(D30*E30,2)</f>
        <v>446.35</v>
      </c>
      <c r="H30" s="36" t="n">
        <v>16.63</v>
      </c>
      <c r="I30" s="39" t="n">
        <f aca="false">TRUNC(D30*H30*1.2848,2)</f>
        <v>106.83</v>
      </c>
      <c r="J30" s="38" t="n">
        <f aca="false">TRUNC(H30*D30,2)</f>
        <v>83.15</v>
      </c>
      <c r="K30" s="40" t="n">
        <f aca="false">ROUND(G30+J30,2)</f>
        <v>529.5</v>
      </c>
      <c r="L30" s="43" t="s">
        <v>80</v>
      </c>
      <c r="M30" s="41" t="s">
        <v>28</v>
      </c>
    </row>
    <row r="31" s="5" customFormat="true" ht="33.75" hidden="false" customHeight="true" outlineLevel="0" collapsed="false">
      <c r="A31" s="32" t="s">
        <v>81</v>
      </c>
      <c r="B31" s="33" t="s">
        <v>82</v>
      </c>
      <c r="C31" s="34" t="s">
        <v>53</v>
      </c>
      <c r="D31" s="35" t="n">
        <v>0.2</v>
      </c>
      <c r="E31" s="36" t="n">
        <v>11.19</v>
      </c>
      <c r="F31" s="37" t="n">
        <f aca="false">TRUNC(D31*E31*1.2848,2)</f>
        <v>2.87</v>
      </c>
      <c r="G31" s="38" t="n">
        <f aca="false">TRUNC(D31*E31,2)</f>
        <v>2.23</v>
      </c>
      <c r="H31" s="36" t="n">
        <v>45.12</v>
      </c>
      <c r="I31" s="39" t="n">
        <f aca="false">TRUNC(D31*H31*1.2848,2)</f>
        <v>11.59</v>
      </c>
      <c r="J31" s="38" t="n">
        <f aca="false">TRUNC(H31*D31,2)</f>
        <v>9.02</v>
      </c>
      <c r="K31" s="40" t="n">
        <f aca="false">ROUND(G31+J31,2)</f>
        <v>11.25</v>
      </c>
      <c r="L31" s="38" t="s">
        <v>83</v>
      </c>
      <c r="M31" s="41" t="s">
        <v>32</v>
      </c>
    </row>
    <row r="32" s="5" customFormat="true" ht="33.75" hidden="false" customHeight="true" outlineLevel="0" collapsed="false">
      <c r="A32" s="32" t="s">
        <v>84</v>
      </c>
      <c r="B32" s="33" t="s">
        <v>85</v>
      </c>
      <c r="C32" s="34" t="s">
        <v>53</v>
      </c>
      <c r="D32" s="35" t="n">
        <v>0.2</v>
      </c>
      <c r="E32" s="36" t="n">
        <v>3.73</v>
      </c>
      <c r="F32" s="37" t="n">
        <f aca="false">TRUNC(D32*E32*1.2848,2)</f>
        <v>0.95</v>
      </c>
      <c r="G32" s="38" t="n">
        <f aca="false">TRUNC(D32*E32,2)</f>
        <v>0.74</v>
      </c>
      <c r="H32" s="36" t="n">
        <v>15.04</v>
      </c>
      <c r="I32" s="39" t="n">
        <f aca="false">TRUNC(D32*H32*1.2848,2)</f>
        <v>3.86</v>
      </c>
      <c r="J32" s="38" t="n">
        <f aca="false">TRUNC(H32*D32,2)</f>
        <v>3</v>
      </c>
      <c r="K32" s="40" t="n">
        <f aca="false">ROUND(G32+J32,2)</f>
        <v>3.74</v>
      </c>
      <c r="L32" s="38" t="s">
        <v>86</v>
      </c>
      <c r="M32" s="41" t="s">
        <v>32</v>
      </c>
    </row>
    <row r="33" s="5" customFormat="true" ht="22.5" hidden="false" customHeight="true" outlineLevel="0" collapsed="false">
      <c r="A33" s="42" t="s">
        <v>87</v>
      </c>
      <c r="B33" s="33" t="s">
        <v>88</v>
      </c>
      <c r="C33" s="34" t="s">
        <v>53</v>
      </c>
      <c r="D33" s="35" t="n">
        <v>0.2</v>
      </c>
      <c r="E33" s="36" t="n">
        <v>86.14</v>
      </c>
      <c r="F33" s="37" t="n">
        <f aca="false">TRUNC(D33*E33*1.2848,2)</f>
        <v>22.13</v>
      </c>
      <c r="G33" s="38" t="n">
        <f aca="false">TRUNC(D33*E33,2)</f>
        <v>17.22</v>
      </c>
      <c r="H33" s="36" t="n">
        <v>46.2</v>
      </c>
      <c r="I33" s="39" t="n">
        <f aca="false">TRUNC(D33*H33*1.2848,2)</f>
        <v>11.87</v>
      </c>
      <c r="J33" s="38" t="n">
        <f aca="false">TRUNC(H33*D33,2)</f>
        <v>9.24</v>
      </c>
      <c r="K33" s="40" t="n">
        <f aca="false">ROUND(G33+J33,2)</f>
        <v>26.46</v>
      </c>
      <c r="L33" s="38" t="s">
        <v>89</v>
      </c>
      <c r="M33" s="41" t="s">
        <v>20</v>
      </c>
    </row>
    <row r="34" s="5" customFormat="true" ht="22.5" hidden="false" customHeight="true" outlineLevel="0" collapsed="false">
      <c r="A34" s="42" t="s">
        <v>90</v>
      </c>
      <c r="B34" s="33" t="s">
        <v>91</v>
      </c>
      <c r="C34" s="34" t="s">
        <v>69</v>
      </c>
      <c r="D34" s="35" t="n">
        <v>5.5</v>
      </c>
      <c r="E34" s="36" t="n">
        <v>0.15</v>
      </c>
      <c r="F34" s="37" t="n">
        <f aca="false">TRUNC(D34*E34*1.2848,2)</f>
        <v>1.05</v>
      </c>
      <c r="G34" s="38" t="n">
        <f aca="false">TRUNC(D34*E34,2)</f>
        <v>0.82</v>
      </c>
      <c r="H34" s="36" t="n">
        <v>0.51</v>
      </c>
      <c r="I34" s="39" t="n">
        <f aca="false">TRUNC(D34*H34*1.2848,2)</f>
        <v>3.6</v>
      </c>
      <c r="J34" s="38" t="n">
        <f aca="false">TRUNC(H34*D34,2)</f>
        <v>2.8</v>
      </c>
      <c r="K34" s="40" t="n">
        <f aca="false">ROUND(G34+J34,2)</f>
        <v>3.62</v>
      </c>
      <c r="L34" s="38" t="s">
        <v>92</v>
      </c>
      <c r="M34" s="41" t="s">
        <v>20</v>
      </c>
    </row>
    <row r="35" s="5" customFormat="true" ht="22.5" hidden="false" customHeight="true" outlineLevel="0" collapsed="false">
      <c r="A35" s="42" t="s">
        <v>93</v>
      </c>
      <c r="B35" s="33" t="s">
        <v>94</v>
      </c>
      <c r="C35" s="34" t="s">
        <v>76</v>
      </c>
      <c r="D35" s="35" t="n">
        <v>6</v>
      </c>
      <c r="E35" s="36" t="n">
        <v>0.14</v>
      </c>
      <c r="F35" s="37" t="n">
        <f aca="false">TRUNC(D35*E35*1.2848,2)</f>
        <v>1.07</v>
      </c>
      <c r="G35" s="38" t="n">
        <f aca="false">TRUNC(D35*E35,2)</f>
        <v>0.84</v>
      </c>
      <c r="H35" s="36" t="n">
        <v>0.48</v>
      </c>
      <c r="I35" s="39" t="n">
        <f aca="false">TRUNC(D35*H35*1.2848,2)</f>
        <v>3.7</v>
      </c>
      <c r="J35" s="38" t="n">
        <f aca="false">TRUNC(H35*D35,2)</f>
        <v>2.88</v>
      </c>
      <c r="K35" s="40" t="n">
        <f aca="false">ROUND(G35+J35,2)</f>
        <v>3.72</v>
      </c>
      <c r="L35" s="38" t="s">
        <v>95</v>
      </c>
      <c r="M35" s="41" t="s">
        <v>20</v>
      </c>
    </row>
    <row r="36" s="5" customFormat="true" ht="22.5" hidden="false" customHeight="true" outlineLevel="0" collapsed="false">
      <c r="A36" s="42" t="s">
        <v>96</v>
      </c>
      <c r="B36" s="33" t="s">
        <v>97</v>
      </c>
      <c r="C36" s="34" t="s">
        <v>69</v>
      </c>
      <c r="D36" s="35" t="n">
        <v>6</v>
      </c>
      <c r="E36" s="36" t="n">
        <v>0.11</v>
      </c>
      <c r="F36" s="37" t="n">
        <f aca="false">TRUNC(D36*E36*1.2848,2)</f>
        <v>0.84</v>
      </c>
      <c r="G36" s="38" t="n">
        <f aca="false">TRUNC(D36*E36,2)</f>
        <v>0.66</v>
      </c>
      <c r="H36" s="36" t="n">
        <v>0.35</v>
      </c>
      <c r="I36" s="39" t="n">
        <f aca="false">TRUNC(D36*H36*1.2848,2)</f>
        <v>2.69</v>
      </c>
      <c r="J36" s="38" t="n">
        <f aca="false">TRUNC(H36*D36,2)</f>
        <v>2.1</v>
      </c>
      <c r="K36" s="40" t="n">
        <f aca="false">ROUND(G36+J36,2)</f>
        <v>2.76</v>
      </c>
      <c r="L36" s="38" t="s">
        <v>98</v>
      </c>
      <c r="M36" s="41" t="s">
        <v>28</v>
      </c>
    </row>
    <row r="37" s="5" customFormat="true" ht="53.25" hidden="false" customHeight="true" outlineLevel="0" collapsed="false">
      <c r="A37" s="42" t="s">
        <v>99</v>
      </c>
      <c r="B37" s="33" t="s">
        <v>100</v>
      </c>
      <c r="C37" s="34" t="s">
        <v>76</v>
      </c>
      <c r="D37" s="35" t="n">
        <v>2</v>
      </c>
      <c r="E37" s="36" t="n">
        <v>0.38</v>
      </c>
      <c r="F37" s="37" t="n">
        <f aca="false">TRUNC(D37*E37*1.2848,2)</f>
        <v>0.97</v>
      </c>
      <c r="G37" s="38" t="n">
        <f aca="false">TRUNC(D37*E37,2)</f>
        <v>0.76</v>
      </c>
      <c r="H37" s="36" t="n">
        <v>1.31</v>
      </c>
      <c r="I37" s="39" t="n">
        <f aca="false">TRUNC(D37*H37*1.2848,2)</f>
        <v>3.36</v>
      </c>
      <c r="J37" s="38" t="n">
        <f aca="false">TRUNC(H37*D37,2)</f>
        <v>2.62</v>
      </c>
      <c r="K37" s="40" t="n">
        <f aca="false">ROUND(G37+J37,2)</f>
        <v>3.38</v>
      </c>
      <c r="L37" s="38" t="s">
        <v>101</v>
      </c>
      <c r="M37" s="41" t="s">
        <v>20</v>
      </c>
    </row>
    <row r="38" s="5" customFormat="true" ht="22.5" hidden="false" customHeight="true" outlineLevel="0" collapsed="false">
      <c r="A38" s="42" t="s">
        <v>102</v>
      </c>
      <c r="B38" s="33" t="s">
        <v>103</v>
      </c>
      <c r="C38" s="34" t="s">
        <v>69</v>
      </c>
      <c r="D38" s="35" t="n">
        <v>4</v>
      </c>
      <c r="E38" s="36" t="n">
        <v>0.1</v>
      </c>
      <c r="F38" s="37" t="n">
        <f aca="false">TRUNC(D38*E38*1.2848,2)</f>
        <v>0.51</v>
      </c>
      <c r="G38" s="38" t="n">
        <f aca="false">TRUNC(D38*E38,2)</f>
        <v>0.4</v>
      </c>
      <c r="H38" s="36" t="n">
        <v>0.37</v>
      </c>
      <c r="I38" s="39" t="n">
        <f aca="false">TRUNC(D38*H38*1.2848,2)</f>
        <v>1.9</v>
      </c>
      <c r="J38" s="38" t="n">
        <f aca="false">TRUNC(H38*D38,2)</f>
        <v>1.48</v>
      </c>
      <c r="K38" s="40" t="n">
        <f aca="false">ROUND(G38+J38,2)</f>
        <v>1.88</v>
      </c>
      <c r="L38" s="38" t="s">
        <v>104</v>
      </c>
      <c r="M38" s="41" t="s">
        <v>20</v>
      </c>
    </row>
    <row r="39" s="5" customFormat="true" ht="22.5" hidden="false" customHeight="true" outlineLevel="0" collapsed="false">
      <c r="A39" s="42" t="s">
        <v>105</v>
      </c>
      <c r="B39" s="33" t="s">
        <v>106</v>
      </c>
      <c r="C39" s="34" t="s">
        <v>76</v>
      </c>
      <c r="D39" s="35" t="n">
        <v>5</v>
      </c>
      <c r="E39" s="36" t="n">
        <v>1.91</v>
      </c>
      <c r="F39" s="37" t="n">
        <f aca="false">TRUNC(D39*E39*1.2848,2)</f>
        <v>12.26</v>
      </c>
      <c r="G39" s="38" t="n">
        <f aca="false">TRUNC(D39*E39,2)</f>
        <v>9.55</v>
      </c>
      <c r="H39" s="36" t="n">
        <v>6.74</v>
      </c>
      <c r="I39" s="39" t="n">
        <f aca="false">TRUNC(D39*H39*1.2848,2)</f>
        <v>43.29</v>
      </c>
      <c r="J39" s="38" t="n">
        <f aca="false">TRUNC(H39*D39,2)</f>
        <v>33.7</v>
      </c>
      <c r="K39" s="40" t="n">
        <f aca="false">ROUND(G39+J39,2)</f>
        <v>43.25</v>
      </c>
      <c r="L39" s="38" t="s">
        <v>107</v>
      </c>
      <c r="M39" s="41" t="s">
        <v>20</v>
      </c>
    </row>
    <row r="40" s="5" customFormat="true" ht="33.75" hidden="false" customHeight="true" outlineLevel="0" collapsed="false">
      <c r="A40" s="32" t="s">
        <v>108</v>
      </c>
      <c r="B40" s="33" t="s">
        <v>109</v>
      </c>
      <c r="C40" s="34" t="s">
        <v>76</v>
      </c>
      <c r="D40" s="35" t="n">
        <v>10</v>
      </c>
      <c r="E40" s="36" t="n">
        <v>2.62</v>
      </c>
      <c r="F40" s="37" t="n">
        <f aca="false">TRUNC(D40*E40*1.2848,2)</f>
        <v>33.66</v>
      </c>
      <c r="G40" s="38" t="n">
        <f aca="false">TRUNC(D40*E40,2)</f>
        <v>26.2</v>
      </c>
      <c r="H40" s="36" t="n">
        <v>9.25</v>
      </c>
      <c r="I40" s="39" t="n">
        <f aca="false">TRUNC(D40*H40*1.2848,2)</f>
        <v>118.84</v>
      </c>
      <c r="J40" s="38" t="n">
        <f aca="false">TRUNC(H40*D40,2)</f>
        <v>92.5</v>
      </c>
      <c r="K40" s="40" t="n">
        <f aca="false">ROUND(G40+J40,2)</f>
        <v>118.7</v>
      </c>
      <c r="L40" s="38" t="s">
        <v>110</v>
      </c>
      <c r="M40" s="41" t="s">
        <v>20</v>
      </c>
    </row>
    <row r="41" s="5" customFormat="true" ht="22.5" hidden="false" customHeight="true" outlineLevel="0" collapsed="false">
      <c r="A41" s="42" t="s">
        <v>111</v>
      </c>
      <c r="B41" s="33" t="s">
        <v>112</v>
      </c>
      <c r="C41" s="34" t="s">
        <v>18</v>
      </c>
      <c r="D41" s="35" t="n">
        <v>10</v>
      </c>
      <c r="E41" s="36" t="n">
        <v>4.93</v>
      </c>
      <c r="F41" s="37" t="n">
        <f aca="false">TRUNC(D41*E41*1.2848,2)</f>
        <v>63.34</v>
      </c>
      <c r="G41" s="38" t="n">
        <f aca="false">TRUNC(D41*E41,2)</f>
        <v>49.3</v>
      </c>
      <c r="H41" s="36" t="n">
        <v>7.52</v>
      </c>
      <c r="I41" s="39" t="n">
        <f aca="false">TRUNC(D41*H41*1.2848,2)</f>
        <v>96.61</v>
      </c>
      <c r="J41" s="38" t="n">
        <f aca="false">TRUNC(H41*D41,2)</f>
        <v>75.2</v>
      </c>
      <c r="K41" s="40" t="n">
        <f aca="false">ROUND(G41+J41,2)</f>
        <v>124.5</v>
      </c>
      <c r="L41" s="38" t="s">
        <v>113</v>
      </c>
      <c r="M41" s="41" t="s">
        <v>32</v>
      </c>
    </row>
    <row r="42" s="5" customFormat="true" ht="64.5" hidden="false" customHeight="true" outlineLevel="0" collapsed="false">
      <c r="A42" s="42" t="s">
        <v>114</v>
      </c>
      <c r="B42" s="33" t="s">
        <v>115</v>
      </c>
      <c r="C42" s="34" t="s">
        <v>18</v>
      </c>
      <c r="D42" s="35" t="n">
        <v>1</v>
      </c>
      <c r="E42" s="36" t="n">
        <v>5.84</v>
      </c>
      <c r="F42" s="37" t="n">
        <f aca="false">TRUNC(D42*E42*1.2848,2)</f>
        <v>7.5</v>
      </c>
      <c r="G42" s="38" t="n">
        <f aca="false">TRUNC(D42*E42,2)</f>
        <v>5.84</v>
      </c>
      <c r="H42" s="36" t="n">
        <v>23.2</v>
      </c>
      <c r="I42" s="39" t="n">
        <f aca="false">TRUNC(D42*H42*1.2848,2)</f>
        <v>29.8</v>
      </c>
      <c r="J42" s="38" t="n">
        <f aca="false">TRUNC(H42*D42,2)</f>
        <v>23.2</v>
      </c>
      <c r="K42" s="40" t="n">
        <f aca="false">ROUND(G42+J42,2)</f>
        <v>29.04</v>
      </c>
      <c r="L42" s="38" t="s">
        <v>116</v>
      </c>
      <c r="M42" s="41" t="s">
        <v>20</v>
      </c>
    </row>
    <row r="43" s="5" customFormat="true" ht="33.75" hidden="false" customHeight="true" outlineLevel="0" collapsed="false">
      <c r="A43" s="32" t="s">
        <v>117</v>
      </c>
      <c r="B43" s="33" t="s">
        <v>118</v>
      </c>
      <c r="C43" s="34" t="s">
        <v>18</v>
      </c>
      <c r="D43" s="35" t="n">
        <v>4</v>
      </c>
      <c r="E43" s="36" t="n">
        <v>3.47</v>
      </c>
      <c r="F43" s="37" t="n">
        <f aca="false">TRUNC(D43*E43*1.2848,2)</f>
        <v>17.83</v>
      </c>
      <c r="G43" s="38" t="n">
        <f aca="false">TRUNC(D43*E43,2)</f>
        <v>13.88</v>
      </c>
      <c r="H43" s="36" t="n">
        <v>10.8</v>
      </c>
      <c r="I43" s="39" t="n">
        <f aca="false">TRUNC(D43*H43*1.2848,2)</f>
        <v>55.5</v>
      </c>
      <c r="J43" s="38" t="n">
        <f aca="false">TRUNC(H43*D43,2)</f>
        <v>43.2</v>
      </c>
      <c r="K43" s="40" t="n">
        <f aca="false">ROUND(G43+J43,2)</f>
        <v>57.08</v>
      </c>
      <c r="L43" s="38" t="s">
        <v>119</v>
      </c>
      <c r="M43" s="41" t="s">
        <v>20</v>
      </c>
    </row>
    <row r="44" s="5" customFormat="true" ht="49.5" hidden="false" customHeight="true" outlineLevel="0" collapsed="false">
      <c r="A44" s="42" t="s">
        <v>120</v>
      </c>
      <c r="B44" s="33" t="s">
        <v>121</v>
      </c>
      <c r="C44" s="34" t="s">
        <v>76</v>
      </c>
      <c r="D44" s="35" t="n">
        <v>2</v>
      </c>
      <c r="E44" s="36" t="n">
        <v>2.47</v>
      </c>
      <c r="F44" s="37" t="n">
        <f aca="false">TRUNC(D44*E44*1.2848,2)</f>
        <v>6.34</v>
      </c>
      <c r="G44" s="38" t="n">
        <f aca="false">TRUNC(D44*E44,2)</f>
        <v>4.94</v>
      </c>
      <c r="H44" s="36" t="n">
        <v>7.71</v>
      </c>
      <c r="I44" s="39" t="n">
        <f aca="false">TRUNC(D44*H44*1.2848,2)</f>
        <v>19.81</v>
      </c>
      <c r="J44" s="38" t="n">
        <f aca="false">TRUNC(H44*D44,2)</f>
        <v>15.42</v>
      </c>
      <c r="K44" s="40" t="n">
        <f aca="false">ROUND(G44+J44,2)</f>
        <v>20.36</v>
      </c>
      <c r="L44" s="38" t="s">
        <v>122</v>
      </c>
      <c r="M44" s="41" t="s">
        <v>28</v>
      </c>
    </row>
    <row r="45" s="5" customFormat="true" ht="33.75" hidden="false" customHeight="true" outlineLevel="0" collapsed="false">
      <c r="A45" s="32" t="s">
        <v>123</v>
      </c>
      <c r="B45" s="33" t="s">
        <v>124</v>
      </c>
      <c r="C45" s="34" t="s">
        <v>76</v>
      </c>
      <c r="D45" s="35" t="n">
        <v>1</v>
      </c>
      <c r="E45" s="36" t="n">
        <v>4.15</v>
      </c>
      <c r="F45" s="37" t="n">
        <f aca="false">TRUNC(D45*E45*1.2848,2)</f>
        <v>5.33</v>
      </c>
      <c r="G45" s="38" t="n">
        <f aca="false">TRUNC(D45*E45,2)</f>
        <v>4.15</v>
      </c>
      <c r="H45" s="36" t="n">
        <v>15.2</v>
      </c>
      <c r="I45" s="39" t="n">
        <f aca="false">TRUNC(D45*H45*1.2848,2)</f>
        <v>19.52</v>
      </c>
      <c r="J45" s="38" t="n">
        <f aca="false">TRUNC(H45*D45,2)</f>
        <v>15.2</v>
      </c>
      <c r="K45" s="40" t="n">
        <f aca="false">ROUND(G45+J45,2)</f>
        <v>19.35</v>
      </c>
      <c r="L45" s="38" t="s">
        <v>125</v>
      </c>
      <c r="M45" s="41" t="s">
        <v>28</v>
      </c>
    </row>
    <row r="46" s="5" customFormat="true" ht="22.5" hidden="false" customHeight="true" outlineLevel="0" collapsed="false">
      <c r="A46" s="42" t="s">
        <v>126</v>
      </c>
      <c r="B46" s="33" t="s">
        <v>127</v>
      </c>
      <c r="C46" s="34" t="s">
        <v>76</v>
      </c>
      <c r="D46" s="35" t="n">
        <v>5</v>
      </c>
      <c r="E46" s="36" t="n">
        <v>22.39</v>
      </c>
      <c r="F46" s="37" t="n">
        <f aca="false">TRUNC(D46*E46*1.2848,2)</f>
        <v>143.83</v>
      </c>
      <c r="G46" s="38" t="n">
        <f aca="false">TRUNC(D46*E46,2)</f>
        <v>111.95</v>
      </c>
      <c r="H46" s="36" t="n">
        <v>125.75</v>
      </c>
      <c r="I46" s="39" t="n">
        <f aca="false">TRUNC(D46*H46*1.2848,2)</f>
        <v>807.81</v>
      </c>
      <c r="J46" s="38" t="n">
        <f aca="false">TRUNC(H46*D46,2)</f>
        <v>628.75</v>
      </c>
      <c r="K46" s="40" t="n">
        <f aca="false">ROUND(G46+J46,2)</f>
        <v>740.7</v>
      </c>
      <c r="L46" s="38" t="s">
        <v>128</v>
      </c>
      <c r="M46" s="41" t="s">
        <v>32</v>
      </c>
    </row>
    <row r="47" s="5" customFormat="true" ht="33.75" hidden="false" customHeight="true" outlineLevel="0" collapsed="false">
      <c r="A47" s="32" t="s">
        <v>129</v>
      </c>
      <c r="B47" s="33" t="s">
        <v>130</v>
      </c>
      <c r="C47" s="34" t="s">
        <v>76</v>
      </c>
      <c r="D47" s="35" t="n">
        <v>3</v>
      </c>
      <c r="E47" s="36" t="n">
        <v>3.3</v>
      </c>
      <c r="F47" s="37" t="n">
        <f aca="false">TRUNC(D47*E47*1.2848,2)</f>
        <v>12.71</v>
      </c>
      <c r="G47" s="38" t="n">
        <f aca="false">TRUNC(D47*E47,2)</f>
        <v>9.9</v>
      </c>
      <c r="H47" s="36" t="n">
        <v>15.51</v>
      </c>
      <c r="I47" s="39" t="n">
        <f aca="false">TRUNC(D47*H47*1.2848,2)</f>
        <v>59.78</v>
      </c>
      <c r="J47" s="38" t="n">
        <f aca="false">TRUNC(H47*D47,2)</f>
        <v>46.53</v>
      </c>
      <c r="K47" s="40" t="n">
        <f aca="false">ROUND(G47+J47,2)</f>
        <v>56.43</v>
      </c>
      <c r="L47" s="38" t="s">
        <v>131</v>
      </c>
      <c r="M47" s="41" t="s">
        <v>32</v>
      </c>
    </row>
    <row r="48" s="5" customFormat="true" ht="65.25" hidden="false" customHeight="true" outlineLevel="0" collapsed="false">
      <c r="A48" s="42" t="s">
        <v>132</v>
      </c>
      <c r="B48" s="33" t="s">
        <v>133</v>
      </c>
      <c r="C48" s="34" t="s">
        <v>76</v>
      </c>
      <c r="D48" s="35" t="n">
        <v>1</v>
      </c>
      <c r="E48" s="36" t="n">
        <v>128.08</v>
      </c>
      <c r="F48" s="37" t="n">
        <f aca="false">TRUNC(D48*E48*1.2848,2)</f>
        <v>164.55</v>
      </c>
      <c r="G48" s="38" t="n">
        <f aca="false">TRUNC(D48*E48,2)</f>
        <v>128.08</v>
      </c>
      <c r="H48" s="36" t="n">
        <v>60.16</v>
      </c>
      <c r="I48" s="39" t="n">
        <f aca="false">TRUNC(D48*H48*1.2848,2)</f>
        <v>77.29</v>
      </c>
      <c r="J48" s="38" t="n">
        <f aca="false">TRUNC(H48*D48,2)</f>
        <v>60.16</v>
      </c>
      <c r="K48" s="40" t="n">
        <f aca="false">ROUND(G48+J48,2)</f>
        <v>188.24</v>
      </c>
      <c r="L48" s="38" t="s">
        <v>134</v>
      </c>
      <c r="M48" s="41" t="s">
        <v>32</v>
      </c>
    </row>
    <row r="49" s="5" customFormat="true" ht="22.5" hidden="false" customHeight="true" outlineLevel="0" collapsed="false">
      <c r="A49" s="42" t="s">
        <v>135</v>
      </c>
      <c r="B49" s="33" t="s">
        <v>136</v>
      </c>
      <c r="C49" s="34" t="s">
        <v>76</v>
      </c>
      <c r="D49" s="35" t="n">
        <v>25</v>
      </c>
      <c r="E49" s="36" t="n">
        <v>10.96</v>
      </c>
      <c r="F49" s="37" t="n">
        <f aca="false">TRUNC(D49*E49*1.2848,2)</f>
        <v>352.03</v>
      </c>
      <c r="G49" s="38" t="n">
        <f aca="false">TRUNC(D49*E49,2)</f>
        <v>274</v>
      </c>
      <c r="H49" s="36" t="n">
        <v>52.53</v>
      </c>
      <c r="I49" s="39" t="n">
        <f aca="false">TRUNC(D49*H49*1.2848,2)</f>
        <v>1687.26</v>
      </c>
      <c r="J49" s="38" t="n">
        <f aca="false">TRUNC(H49*D49,2)</f>
        <v>1313.25</v>
      </c>
      <c r="K49" s="40" t="n">
        <f aca="false">ROUND(G49+J49,2)</f>
        <v>1587.25</v>
      </c>
      <c r="L49" s="38" t="s">
        <v>137</v>
      </c>
      <c r="M49" s="41" t="s">
        <v>32</v>
      </c>
    </row>
    <row r="50" s="5" customFormat="true" ht="49.5" hidden="false" customHeight="true" outlineLevel="0" collapsed="false">
      <c r="A50" s="42" t="s">
        <v>138</v>
      </c>
      <c r="B50" s="33" t="s">
        <v>139</v>
      </c>
      <c r="C50" s="34" t="s">
        <v>18</v>
      </c>
      <c r="D50" s="35" t="n">
        <v>6</v>
      </c>
      <c r="E50" s="36" t="n">
        <v>16.8</v>
      </c>
      <c r="F50" s="37" t="n">
        <f aca="false">TRUNC(D50*E50*1.2848,2)</f>
        <v>129.5</v>
      </c>
      <c r="G50" s="38" t="n">
        <f aca="false">TRUNC(D50*E50,2)</f>
        <v>100.8</v>
      </c>
      <c r="H50" s="36" t="n">
        <v>51</v>
      </c>
      <c r="I50" s="39" t="n">
        <f aca="false">TRUNC(D50*H50*1.2848,2)</f>
        <v>393.14</v>
      </c>
      <c r="J50" s="38" t="n">
        <f aca="false">TRUNC(H50*D50,2)</f>
        <v>306</v>
      </c>
      <c r="K50" s="40" t="n">
        <f aca="false">ROUND(G50+J50,2)</f>
        <v>406.8</v>
      </c>
      <c r="L50" s="38" t="s">
        <v>140</v>
      </c>
      <c r="M50" s="41" t="s">
        <v>28</v>
      </c>
    </row>
    <row r="51" s="5" customFormat="true" ht="22.5" hidden="false" customHeight="true" outlineLevel="0" collapsed="false">
      <c r="A51" s="42" t="s">
        <v>141</v>
      </c>
      <c r="B51" s="33" t="s">
        <v>142</v>
      </c>
      <c r="C51" s="34" t="s">
        <v>18</v>
      </c>
      <c r="D51" s="35" t="n">
        <v>1</v>
      </c>
      <c r="E51" s="36" t="n">
        <v>21.76</v>
      </c>
      <c r="F51" s="37" t="n">
        <f aca="false">TRUNC(D51*E51*1.2848,2)</f>
        <v>27.95</v>
      </c>
      <c r="G51" s="38" t="n">
        <f aca="false">TRUNC(D51*E51,2)</f>
        <v>21.76</v>
      </c>
      <c r="H51" s="36" t="n">
        <v>77.56</v>
      </c>
      <c r="I51" s="39" t="n">
        <f aca="false">TRUNC(D51*H51*1.2848,2)</f>
        <v>99.64</v>
      </c>
      <c r="J51" s="38" t="n">
        <f aca="false">TRUNC(H51*D51,2)</f>
        <v>77.56</v>
      </c>
      <c r="K51" s="40" t="n">
        <f aca="false">ROUND(G51+J51,2)</f>
        <v>99.32</v>
      </c>
      <c r="L51" s="38" t="s">
        <v>143</v>
      </c>
      <c r="M51" s="41" t="s">
        <v>28</v>
      </c>
    </row>
    <row r="52" s="5" customFormat="true" ht="33.75" hidden="false" customHeight="true" outlineLevel="0" collapsed="false">
      <c r="A52" s="32" t="s">
        <v>144</v>
      </c>
      <c r="B52" s="33" t="s">
        <v>145</v>
      </c>
      <c r="C52" s="34" t="s">
        <v>18</v>
      </c>
      <c r="D52" s="35" t="n">
        <v>2</v>
      </c>
      <c r="E52" s="36" t="n">
        <v>19.59</v>
      </c>
      <c r="F52" s="37" t="n">
        <f aca="false">TRUNC(D52*E52*1.2848,2)</f>
        <v>50.33</v>
      </c>
      <c r="G52" s="38" t="n">
        <f aca="false">TRUNC(D52*E52,2)</f>
        <v>39.18</v>
      </c>
      <c r="H52" s="36" t="n">
        <v>87.83</v>
      </c>
      <c r="I52" s="39" t="n">
        <f aca="false">TRUNC(D52*H52*1.2848,2)</f>
        <v>225.68</v>
      </c>
      <c r="J52" s="38" t="n">
        <f aca="false">TRUNC(H52*D52,2)</f>
        <v>175.66</v>
      </c>
      <c r="K52" s="40" t="n">
        <f aca="false">ROUND(G52+J52,2)</f>
        <v>214.84</v>
      </c>
      <c r="L52" s="38" t="s">
        <v>146</v>
      </c>
      <c r="M52" s="41" t="s">
        <v>28</v>
      </c>
    </row>
    <row r="53" s="5" customFormat="true" ht="33.75" hidden="false" customHeight="true" outlineLevel="0" collapsed="false">
      <c r="A53" s="32" t="s">
        <v>147</v>
      </c>
      <c r="B53" s="33" t="s">
        <v>148</v>
      </c>
      <c r="C53" s="34" t="s">
        <v>76</v>
      </c>
      <c r="D53" s="35" t="n">
        <v>1</v>
      </c>
      <c r="E53" s="36" t="n">
        <v>119.6</v>
      </c>
      <c r="F53" s="37" t="n">
        <f aca="false">TRUNC(D53*E53*1.2848,2)</f>
        <v>153.66</v>
      </c>
      <c r="G53" s="38" t="n">
        <f aca="false">TRUNC(D53*E53,2)</f>
        <v>119.6</v>
      </c>
      <c r="H53" s="36" t="n">
        <v>125.52</v>
      </c>
      <c r="I53" s="39" t="n">
        <f aca="false">TRUNC(D53*H53*1.2848,2)</f>
        <v>161.26</v>
      </c>
      <c r="J53" s="38" t="n">
        <f aca="false">TRUNC(H53*D53,2)</f>
        <v>125.52</v>
      </c>
      <c r="K53" s="40" t="n">
        <f aca="false">ROUND(G53+J53,2)</f>
        <v>245.12</v>
      </c>
      <c r="L53" s="38" t="s">
        <v>149</v>
      </c>
      <c r="M53" s="41" t="s">
        <v>28</v>
      </c>
    </row>
    <row r="54" s="5" customFormat="true" ht="22.5" hidden="false" customHeight="true" outlineLevel="0" collapsed="false">
      <c r="A54" s="23" t="n">
        <v>2</v>
      </c>
      <c r="B54" s="24" t="s">
        <v>150</v>
      </c>
      <c r="C54" s="25"/>
      <c r="D54" s="44"/>
      <c r="E54" s="27"/>
      <c r="F54" s="37" t="n">
        <f aca="false">TRUNC(D54*E54*1.2848,2)</f>
        <v>0</v>
      </c>
      <c r="G54" s="28" t="n">
        <f aca="false">SUM(G55:G64)</f>
        <v>10377.92</v>
      </c>
      <c r="H54" s="27"/>
      <c r="I54" s="39" t="n">
        <f aca="false">TRUNC(D54*H54*1.2848,2)</f>
        <v>0</v>
      </c>
      <c r="J54" s="28" t="n">
        <f aca="false">SUM(J55:J64)</f>
        <v>3845.19</v>
      </c>
      <c r="K54" s="29" t="n">
        <f aca="false">SUM(K55:K64)</f>
        <v>14223.11</v>
      </c>
      <c r="L54" s="45"/>
      <c r="M54" s="29"/>
    </row>
    <row r="55" s="5" customFormat="true" ht="53.25" hidden="false" customHeight="true" outlineLevel="0" collapsed="false">
      <c r="A55" s="32" t="s">
        <v>151</v>
      </c>
      <c r="B55" s="33" t="s">
        <v>152</v>
      </c>
      <c r="C55" s="34" t="s">
        <v>18</v>
      </c>
      <c r="D55" s="35" t="n">
        <v>2.49</v>
      </c>
      <c r="E55" s="36" t="n">
        <v>1655.5</v>
      </c>
      <c r="F55" s="37" t="n">
        <f aca="false">TRUNC(D55*E55*1.2848,2)</f>
        <v>5296.19</v>
      </c>
      <c r="G55" s="38" t="n">
        <f aca="false">TRUNC(D55*E55,2)</f>
        <v>4122.19</v>
      </c>
      <c r="H55" s="36" t="n">
        <v>753.17</v>
      </c>
      <c r="I55" s="39" t="n">
        <f aca="false">TRUNC(D55*H55*1.2848,2)</f>
        <v>2409.5</v>
      </c>
      <c r="J55" s="38" t="n">
        <f aca="false">TRUNC(H55*D55,2)</f>
        <v>1875.39</v>
      </c>
      <c r="K55" s="40" t="n">
        <f aca="false">ROUND(G55+J55,2)</f>
        <v>5997.58</v>
      </c>
      <c r="L55" s="38" t="s">
        <v>153</v>
      </c>
      <c r="M55" s="41" t="s">
        <v>32</v>
      </c>
    </row>
    <row r="56" s="5" customFormat="true" ht="33.75" hidden="false" customHeight="true" outlineLevel="0" collapsed="false">
      <c r="A56" s="32" t="s">
        <v>154</v>
      </c>
      <c r="B56" s="33" t="s">
        <v>155</v>
      </c>
      <c r="C56" s="34" t="s">
        <v>53</v>
      </c>
      <c r="D56" s="35" t="n">
        <v>0.1</v>
      </c>
      <c r="E56" s="36" t="n">
        <v>318.28</v>
      </c>
      <c r="F56" s="37" t="n">
        <f aca="false">TRUNC(D56*E56*1.2848,2)</f>
        <v>40.89</v>
      </c>
      <c r="G56" s="38" t="n">
        <f aca="false">TRUNC(D56*E56,2)</f>
        <v>31.82</v>
      </c>
      <c r="H56" s="36" t="n">
        <v>202.6</v>
      </c>
      <c r="I56" s="39" t="n">
        <f aca="false">TRUNC(D56*H56*1.2848,2)</f>
        <v>26.03</v>
      </c>
      <c r="J56" s="38" t="n">
        <f aca="false">TRUNC(H56*D56,2)</f>
        <v>20.26</v>
      </c>
      <c r="K56" s="40" t="n">
        <f aca="false">ROUND(G56+J56,2)</f>
        <v>52.08</v>
      </c>
      <c r="L56" s="38" t="s">
        <v>156</v>
      </c>
      <c r="M56" s="41" t="s">
        <v>24</v>
      </c>
    </row>
    <row r="57" s="5" customFormat="true" ht="64.5" hidden="false" customHeight="true" outlineLevel="0" collapsed="false">
      <c r="A57" s="32" t="s">
        <v>157</v>
      </c>
      <c r="B57" s="33" t="s">
        <v>158</v>
      </c>
      <c r="C57" s="34" t="s">
        <v>53</v>
      </c>
      <c r="D57" s="35" t="n">
        <v>1</v>
      </c>
      <c r="E57" s="36" t="n">
        <v>1727.04</v>
      </c>
      <c r="F57" s="37" t="n">
        <f aca="false">TRUNC(D57*E57*1.2848,2)</f>
        <v>2218.9</v>
      </c>
      <c r="G57" s="38" t="n">
        <f aca="false">TRUNC(D57*E57,2)</f>
        <v>1727.04</v>
      </c>
      <c r="H57" s="36" t="n">
        <v>662.93</v>
      </c>
      <c r="I57" s="39" t="n">
        <f aca="false">TRUNC(D57*H57*1.2848,2)</f>
        <v>851.73</v>
      </c>
      <c r="J57" s="38" t="n">
        <f aca="false">TRUNC(H57*D57,2)</f>
        <v>662.93</v>
      </c>
      <c r="K57" s="40" t="n">
        <f aca="false">ROUND(G57+J57,2)</f>
        <v>2389.97</v>
      </c>
      <c r="L57" s="38" t="s">
        <v>159</v>
      </c>
      <c r="M57" s="41" t="s">
        <v>32</v>
      </c>
    </row>
    <row r="58" s="5" customFormat="true" ht="51" hidden="false" customHeight="true" outlineLevel="0" collapsed="false">
      <c r="A58" s="32" t="s">
        <v>160</v>
      </c>
      <c r="B58" s="33" t="s">
        <v>161</v>
      </c>
      <c r="C58" s="34" t="s">
        <v>18</v>
      </c>
      <c r="D58" s="35" t="n">
        <v>2</v>
      </c>
      <c r="E58" s="36" t="n">
        <v>103.74</v>
      </c>
      <c r="F58" s="37" t="n">
        <f aca="false">TRUNC(D58*E58*1.2848,2)</f>
        <v>266.57</v>
      </c>
      <c r="G58" s="38" t="n">
        <f aca="false">TRUNC(D58*E58,2)</f>
        <v>207.48</v>
      </c>
      <c r="H58" s="36" t="n">
        <v>24.57</v>
      </c>
      <c r="I58" s="39" t="n">
        <f aca="false">TRUNC(D58*H58*1.2848,2)</f>
        <v>63.13</v>
      </c>
      <c r="J58" s="38" t="n">
        <f aca="false">TRUNC(H58*D58,2)</f>
        <v>49.14</v>
      </c>
      <c r="K58" s="40" t="n">
        <f aca="false">ROUND(G58+J58,2)</f>
        <v>256.62</v>
      </c>
      <c r="L58" s="38" t="s">
        <v>162</v>
      </c>
      <c r="M58" s="41" t="s">
        <v>20</v>
      </c>
    </row>
    <row r="59" s="5" customFormat="true" ht="22.5" hidden="false" customHeight="true" outlineLevel="0" collapsed="false">
      <c r="A59" s="42" t="s">
        <v>163</v>
      </c>
      <c r="B59" s="33" t="s">
        <v>164</v>
      </c>
      <c r="C59" s="34" t="s">
        <v>69</v>
      </c>
      <c r="D59" s="35" t="n">
        <v>10</v>
      </c>
      <c r="E59" s="36" t="n">
        <v>283.38</v>
      </c>
      <c r="F59" s="37" t="n">
        <f aca="false">TRUNC(D59*E59*1.2848,2)</f>
        <v>3640.86</v>
      </c>
      <c r="G59" s="38" t="n">
        <f aca="false">TRUNC(D59*E59,2)</f>
        <v>2833.8</v>
      </c>
      <c r="H59" s="36" t="n">
        <v>88.42</v>
      </c>
      <c r="I59" s="39" t="n">
        <f aca="false">TRUNC(D59*H59*1.2848,2)</f>
        <v>1136.02</v>
      </c>
      <c r="J59" s="38" t="n">
        <f aca="false">TRUNC(H59*D59,2)</f>
        <v>884.2</v>
      </c>
      <c r="K59" s="40" t="n">
        <f aca="false">ROUND(G59+J59,2)</f>
        <v>3718</v>
      </c>
      <c r="L59" s="38" t="s">
        <v>165</v>
      </c>
      <c r="M59" s="41" t="s">
        <v>166</v>
      </c>
    </row>
    <row r="60" s="5" customFormat="true" ht="64.5" hidden="false" customHeight="true" outlineLevel="0" collapsed="false">
      <c r="A60" s="32" t="s">
        <v>167</v>
      </c>
      <c r="B60" s="33" t="s">
        <v>168</v>
      </c>
      <c r="C60" s="34" t="s">
        <v>169</v>
      </c>
      <c r="D60" s="35" t="n">
        <v>5</v>
      </c>
      <c r="E60" s="36" t="n">
        <v>11.89</v>
      </c>
      <c r="F60" s="37" t="n">
        <f aca="false">TRUNC(D60*E60*1.2848,2)</f>
        <v>76.38</v>
      </c>
      <c r="G60" s="38" t="n">
        <f aca="false">TRUNC(D60*E60,2)</f>
        <v>59.45</v>
      </c>
      <c r="H60" s="36" t="n">
        <v>2.45</v>
      </c>
      <c r="I60" s="39" t="n">
        <f aca="false">TRUNC(D60*H60*1.2848,2)</f>
        <v>15.73</v>
      </c>
      <c r="J60" s="38" t="n">
        <f aca="false">TRUNC(H60*D60,2)</f>
        <v>12.25</v>
      </c>
      <c r="K60" s="40" t="n">
        <f aca="false">ROUND(G60+J60,2)</f>
        <v>71.7</v>
      </c>
      <c r="L60" s="38" t="s">
        <v>170</v>
      </c>
      <c r="M60" s="41" t="s">
        <v>20</v>
      </c>
    </row>
    <row r="61" s="5" customFormat="true" ht="33.75" hidden="false" customHeight="true" outlineLevel="0" collapsed="false">
      <c r="A61" s="32" t="s">
        <v>171</v>
      </c>
      <c r="B61" s="33" t="s">
        <v>172</v>
      </c>
      <c r="C61" s="34" t="s">
        <v>169</v>
      </c>
      <c r="D61" s="35" t="n">
        <v>1</v>
      </c>
      <c r="E61" s="36" t="n">
        <v>10.04</v>
      </c>
      <c r="F61" s="37" t="n">
        <f aca="false">TRUNC(D61*E61*1.2848,2)</f>
        <v>12.89</v>
      </c>
      <c r="G61" s="38" t="n">
        <f aca="false">TRUNC(D61*E61,2)</f>
        <v>10.04</v>
      </c>
      <c r="H61" s="36" t="n">
        <v>1.72</v>
      </c>
      <c r="I61" s="39" t="n">
        <f aca="false">TRUNC(D61*H61*1.2848,2)</f>
        <v>2.2</v>
      </c>
      <c r="J61" s="38" t="n">
        <f aca="false">TRUNC(H61*D61,2)</f>
        <v>1.72</v>
      </c>
      <c r="K61" s="40" t="n">
        <f aca="false">ROUND(G61+J61,2)</f>
        <v>11.76</v>
      </c>
      <c r="L61" s="38" t="s">
        <v>173</v>
      </c>
      <c r="M61" s="41" t="s">
        <v>20</v>
      </c>
    </row>
    <row r="62" s="5" customFormat="true" ht="33.75" hidden="false" customHeight="true" outlineLevel="0" collapsed="false">
      <c r="A62" s="32" t="s">
        <v>174</v>
      </c>
      <c r="B62" s="33" t="s">
        <v>175</v>
      </c>
      <c r="C62" s="34" t="s">
        <v>18</v>
      </c>
      <c r="D62" s="35" t="n">
        <v>10</v>
      </c>
      <c r="E62" s="36" t="n">
        <v>90.26</v>
      </c>
      <c r="F62" s="37" t="n">
        <f aca="false">TRUNC(D62*E62*1.2848,2)</f>
        <v>1159.66</v>
      </c>
      <c r="G62" s="38" t="n">
        <f aca="false">TRUNC(D62*E62,2)</f>
        <v>902.6</v>
      </c>
      <c r="H62" s="36" t="n">
        <v>29.89</v>
      </c>
      <c r="I62" s="39" t="n">
        <f aca="false">TRUNC(D62*H62*1.2848,2)</f>
        <v>384.02</v>
      </c>
      <c r="J62" s="38" t="n">
        <f aca="false">TRUNC(H62*D62,2)</f>
        <v>298.9</v>
      </c>
      <c r="K62" s="40" t="n">
        <f aca="false">ROUND(G62+J62,2)</f>
        <v>1201.5</v>
      </c>
      <c r="L62" s="38" t="s">
        <v>176</v>
      </c>
      <c r="M62" s="41" t="s">
        <v>20</v>
      </c>
    </row>
    <row r="63" s="5" customFormat="true" ht="33.75" hidden="false" customHeight="true" outlineLevel="0" collapsed="false">
      <c r="A63" s="32" t="s">
        <v>177</v>
      </c>
      <c r="B63" s="33" t="s">
        <v>178</v>
      </c>
      <c r="C63" s="34" t="s">
        <v>69</v>
      </c>
      <c r="D63" s="35" t="n">
        <v>5</v>
      </c>
      <c r="E63" s="36" t="n">
        <v>5.38</v>
      </c>
      <c r="F63" s="37" t="n">
        <f aca="false">TRUNC(D63*E63*1.2848,2)</f>
        <v>34.56</v>
      </c>
      <c r="G63" s="38" t="n">
        <f aca="false">TRUNC(D63*E63,2)</f>
        <v>26.9</v>
      </c>
      <c r="H63" s="36" t="n">
        <v>3.09</v>
      </c>
      <c r="I63" s="39" t="n">
        <f aca="false">TRUNC(D63*H63*1.2848,2)</f>
        <v>19.85</v>
      </c>
      <c r="J63" s="38" t="n">
        <f aca="false">TRUNC(H63*D63,2)</f>
        <v>15.45</v>
      </c>
      <c r="K63" s="40" t="n">
        <f aca="false">ROUND(G63+J63,2)</f>
        <v>42.35</v>
      </c>
      <c r="L63" s="38" t="s">
        <v>179</v>
      </c>
      <c r="M63" s="41" t="s">
        <v>180</v>
      </c>
    </row>
    <row r="64" s="5" customFormat="true" ht="33.75" hidden="false" customHeight="true" outlineLevel="0" collapsed="false">
      <c r="A64" s="32" t="s">
        <v>181</v>
      </c>
      <c r="B64" s="33" t="s">
        <v>182</v>
      </c>
      <c r="C64" s="34" t="s">
        <v>18</v>
      </c>
      <c r="D64" s="35" t="n">
        <v>5</v>
      </c>
      <c r="E64" s="36" t="n">
        <v>91.32</v>
      </c>
      <c r="F64" s="37" t="n">
        <f aca="false">TRUNC(D64*E64*1.2848,2)</f>
        <v>586.63</v>
      </c>
      <c r="G64" s="38" t="n">
        <f aca="false">TRUNC(D64*E64,2)</f>
        <v>456.6</v>
      </c>
      <c r="H64" s="36" t="n">
        <v>4.99</v>
      </c>
      <c r="I64" s="39" t="n">
        <f aca="false">TRUNC(D64*H64*1.2848,2)</f>
        <v>32.05</v>
      </c>
      <c r="J64" s="38" t="n">
        <f aca="false">TRUNC(H64*D64,2)</f>
        <v>24.95</v>
      </c>
      <c r="K64" s="40" t="n">
        <f aca="false">ROUND(G64+J64,2)</f>
        <v>481.55</v>
      </c>
      <c r="L64" s="38" t="s">
        <v>183</v>
      </c>
      <c r="M64" s="41" t="s">
        <v>32</v>
      </c>
    </row>
    <row r="65" s="5" customFormat="true" ht="22.5" hidden="false" customHeight="true" outlineLevel="0" collapsed="false">
      <c r="A65" s="23" t="n">
        <v>3</v>
      </c>
      <c r="B65" s="24" t="s">
        <v>184</v>
      </c>
      <c r="C65" s="25"/>
      <c r="D65" s="44"/>
      <c r="E65" s="27"/>
      <c r="F65" s="37" t="n">
        <f aca="false">TRUNC(D65*E65*1.2848,2)</f>
        <v>0</v>
      </c>
      <c r="G65" s="28" t="n">
        <f aca="false">SUM(G66:G97)</f>
        <v>21945.38</v>
      </c>
      <c r="H65" s="27"/>
      <c r="I65" s="39" t="n">
        <f aca="false">TRUNC(D65*H65*1.2848,2)</f>
        <v>0</v>
      </c>
      <c r="J65" s="28" t="n">
        <f aca="false">SUM(J66:J97)</f>
        <v>5189.71</v>
      </c>
      <c r="K65" s="29" t="n">
        <f aca="false">SUM(K66:K97)</f>
        <v>27135.09</v>
      </c>
      <c r="L65" s="45"/>
      <c r="M65" s="29"/>
    </row>
    <row r="66" s="5" customFormat="true" ht="51" hidden="false" customHeight="true" outlineLevel="0" collapsed="false">
      <c r="A66" s="32" t="s">
        <v>185</v>
      </c>
      <c r="B66" s="33" t="s">
        <v>186</v>
      </c>
      <c r="C66" s="34" t="s">
        <v>18</v>
      </c>
      <c r="D66" s="35" t="n">
        <v>2</v>
      </c>
      <c r="E66" s="36" t="n">
        <v>46.32</v>
      </c>
      <c r="F66" s="37" t="n">
        <f aca="false">TRUNC(D66*E66*1.2848,2)</f>
        <v>119.02</v>
      </c>
      <c r="G66" s="38" t="n">
        <f aca="false">TRUNC(D66*E66,2)</f>
        <v>92.64</v>
      </c>
      <c r="H66" s="36" t="n">
        <v>33.33</v>
      </c>
      <c r="I66" s="39" t="n">
        <f aca="false">TRUNC(D66*H66*1.2848,2)</f>
        <v>85.64</v>
      </c>
      <c r="J66" s="38" t="n">
        <f aca="false">TRUNC(H66*D66,2)</f>
        <v>66.66</v>
      </c>
      <c r="K66" s="40" t="n">
        <f aca="false">ROUND(G66+J66,2)</f>
        <v>159.3</v>
      </c>
      <c r="L66" s="38" t="s">
        <v>187</v>
      </c>
      <c r="M66" s="41" t="s">
        <v>20</v>
      </c>
    </row>
    <row r="67" s="5" customFormat="true" ht="82.5" hidden="false" customHeight="true" outlineLevel="0" collapsed="false">
      <c r="A67" s="32" t="s">
        <v>188</v>
      </c>
      <c r="B67" s="33" t="s">
        <v>189</v>
      </c>
      <c r="C67" s="34" t="s">
        <v>18</v>
      </c>
      <c r="D67" s="35" t="n">
        <v>15</v>
      </c>
      <c r="E67" s="36" t="n">
        <v>33.96</v>
      </c>
      <c r="F67" s="37" t="n">
        <f aca="false">TRUNC(D67*E67*1.2848,2)</f>
        <v>654.47</v>
      </c>
      <c r="G67" s="38" t="n">
        <f aca="false">TRUNC(D67*E67,2)</f>
        <v>509.4</v>
      </c>
      <c r="H67" s="36" t="n">
        <v>49.25</v>
      </c>
      <c r="I67" s="39" t="n">
        <f aca="false">TRUNC(D67*H67*1.2848,2)</f>
        <v>949.14</v>
      </c>
      <c r="J67" s="38" t="n">
        <f aca="false">TRUNC(H67*D67,2)</f>
        <v>738.75</v>
      </c>
      <c r="K67" s="40" t="n">
        <f aca="false">ROUND(G67+J67,2)</f>
        <v>1248.15</v>
      </c>
      <c r="L67" s="38" t="s">
        <v>190</v>
      </c>
      <c r="M67" s="41" t="s">
        <v>20</v>
      </c>
    </row>
    <row r="68" s="5" customFormat="true" ht="82.5" hidden="false" customHeight="true" outlineLevel="0" collapsed="false">
      <c r="A68" s="32" t="s">
        <v>191</v>
      </c>
      <c r="B68" s="33" t="s">
        <v>192</v>
      </c>
      <c r="C68" s="34" t="s">
        <v>18</v>
      </c>
      <c r="D68" s="35" t="n">
        <v>5</v>
      </c>
      <c r="E68" s="36" t="n">
        <v>49.45</v>
      </c>
      <c r="F68" s="37" t="n">
        <f aca="false">TRUNC(D68*E68*1.2848,2)</f>
        <v>317.66</v>
      </c>
      <c r="G68" s="38" t="n">
        <f aca="false">TRUNC(D68*E68,2)</f>
        <v>247.25</v>
      </c>
      <c r="H68" s="36" t="n">
        <v>35.57</v>
      </c>
      <c r="I68" s="39" t="n">
        <f aca="false">TRUNC(D68*H68*1.2848,2)</f>
        <v>228.5</v>
      </c>
      <c r="J68" s="38" t="n">
        <f aca="false">TRUNC(H68*D68,2)</f>
        <v>177.85</v>
      </c>
      <c r="K68" s="40" t="n">
        <f aca="false">ROUND(G68+J68,2)</f>
        <v>425.1</v>
      </c>
      <c r="L68" s="38" t="s">
        <v>193</v>
      </c>
      <c r="M68" s="41" t="s">
        <v>20</v>
      </c>
    </row>
    <row r="69" s="5" customFormat="true" ht="66" hidden="false" customHeight="true" outlineLevel="0" collapsed="false">
      <c r="A69" s="32" t="s">
        <v>194</v>
      </c>
      <c r="B69" s="33" t="s">
        <v>195</v>
      </c>
      <c r="C69" s="34" t="s">
        <v>18</v>
      </c>
      <c r="D69" s="35" t="n">
        <v>3</v>
      </c>
      <c r="E69" s="36" t="n">
        <v>92.63</v>
      </c>
      <c r="F69" s="37" t="n">
        <f aca="false">TRUNC(D69*E69*1.2848,2)</f>
        <v>357.03</v>
      </c>
      <c r="G69" s="38" t="n">
        <f aca="false">TRUNC(D69*E69,2)</f>
        <v>277.89</v>
      </c>
      <c r="H69" s="36" t="n">
        <v>8.44</v>
      </c>
      <c r="I69" s="39" t="n">
        <f aca="false">TRUNC(D69*H69*1.2848,2)</f>
        <v>32.53</v>
      </c>
      <c r="J69" s="38" t="n">
        <f aca="false">TRUNC(H69*D69,2)</f>
        <v>25.32</v>
      </c>
      <c r="K69" s="40" t="n">
        <f aca="false">ROUND(G69+J69,2)</f>
        <v>303.21</v>
      </c>
      <c r="L69" s="38" t="s">
        <v>196</v>
      </c>
      <c r="M69" s="41" t="s">
        <v>20</v>
      </c>
    </row>
    <row r="70" s="5" customFormat="true" ht="51" hidden="false" customHeight="true" outlineLevel="0" collapsed="false">
      <c r="A70" s="32" t="s">
        <v>197</v>
      </c>
      <c r="B70" s="33" t="s">
        <v>198</v>
      </c>
      <c r="C70" s="34" t="s">
        <v>18</v>
      </c>
      <c r="D70" s="35" t="n">
        <v>3</v>
      </c>
      <c r="E70" s="36" t="n">
        <v>137.71</v>
      </c>
      <c r="F70" s="37" t="n">
        <f aca="false">TRUNC(D70*E70*1.2848,2)</f>
        <v>530.78</v>
      </c>
      <c r="G70" s="38" t="n">
        <f aca="false">TRUNC(D70*E70,2)</f>
        <v>413.13</v>
      </c>
      <c r="H70" s="36" t="n">
        <v>65.83</v>
      </c>
      <c r="I70" s="39" t="n">
        <f aca="false">TRUNC(D70*H70*1.2848,2)</f>
        <v>253.73</v>
      </c>
      <c r="J70" s="38" t="n">
        <f aca="false">TRUNC(H70*D70,2)</f>
        <v>197.49</v>
      </c>
      <c r="K70" s="40" t="n">
        <f aca="false">ROUND(G70+J70,2)</f>
        <v>610.62</v>
      </c>
      <c r="L70" s="38" t="s">
        <v>199</v>
      </c>
      <c r="M70" s="41" t="s">
        <v>32</v>
      </c>
    </row>
    <row r="71" s="5" customFormat="true" ht="66" hidden="false" customHeight="true" outlineLevel="0" collapsed="false">
      <c r="A71" s="32" t="s">
        <v>200</v>
      </c>
      <c r="B71" s="33" t="s">
        <v>201</v>
      </c>
      <c r="C71" s="34" t="s">
        <v>18</v>
      </c>
      <c r="D71" s="35" t="n">
        <v>1</v>
      </c>
      <c r="E71" s="36" t="n">
        <v>600.65</v>
      </c>
      <c r="F71" s="37" t="n">
        <f aca="false">TRUNC(D71*E71*1.2848,2)</f>
        <v>771.71</v>
      </c>
      <c r="G71" s="38" t="n">
        <f aca="false">TRUNC(D71*E71,2)</f>
        <v>600.65</v>
      </c>
      <c r="H71" s="36" t="n">
        <v>145.13</v>
      </c>
      <c r="I71" s="39" t="n">
        <f aca="false">TRUNC(D71*H71*1.2848,2)</f>
        <v>186.46</v>
      </c>
      <c r="J71" s="38" t="n">
        <f aca="false">TRUNC(H71*D71,2)</f>
        <v>145.13</v>
      </c>
      <c r="K71" s="40" t="n">
        <f aca="false">ROUND(G71+J71,2)</f>
        <v>745.78</v>
      </c>
      <c r="L71" s="38" t="s">
        <v>202</v>
      </c>
      <c r="M71" s="41" t="s">
        <v>20</v>
      </c>
    </row>
    <row r="72" s="5" customFormat="true" ht="139.5" hidden="false" customHeight="true" outlineLevel="0" collapsed="false">
      <c r="A72" s="32" t="s">
        <v>203</v>
      </c>
      <c r="B72" s="33" t="s">
        <v>204</v>
      </c>
      <c r="C72" s="34" t="s">
        <v>18</v>
      </c>
      <c r="D72" s="35" t="n">
        <v>40</v>
      </c>
      <c r="E72" s="36" t="n">
        <v>147.67</v>
      </c>
      <c r="F72" s="37" t="n">
        <f aca="false">TRUNC(D72*E72*1.2848,2)</f>
        <v>7589.05</v>
      </c>
      <c r="G72" s="38" t="n">
        <f aca="false">TRUNC(D72*E72,2)</f>
        <v>5906.8</v>
      </c>
      <c r="H72" s="36" t="n">
        <v>27.68</v>
      </c>
      <c r="I72" s="39" t="n">
        <f aca="false">TRUNC(D72*H72*1.2848,2)</f>
        <v>1422.53</v>
      </c>
      <c r="J72" s="38" t="n">
        <f aca="false">TRUNC(H72*D72,2)</f>
        <v>1107.2</v>
      </c>
      <c r="K72" s="40" t="n">
        <f aca="false">ROUND(G72+J72,2)</f>
        <v>7014</v>
      </c>
      <c r="L72" s="38" t="s">
        <v>205</v>
      </c>
      <c r="M72" s="41" t="s">
        <v>166</v>
      </c>
    </row>
    <row r="73" s="5" customFormat="true" ht="175.5" hidden="false" customHeight="true" outlineLevel="0" collapsed="false">
      <c r="A73" s="32" t="s">
        <v>206</v>
      </c>
      <c r="B73" s="33" t="s">
        <v>207</v>
      </c>
      <c r="C73" s="34" t="s">
        <v>18</v>
      </c>
      <c r="D73" s="35" t="n">
        <v>10</v>
      </c>
      <c r="E73" s="36" t="n">
        <v>150</v>
      </c>
      <c r="F73" s="37" t="n">
        <f aca="false">TRUNC(D73*E73*1.2848,2)</f>
        <v>1927.2</v>
      </c>
      <c r="G73" s="38" t="n">
        <f aca="false">TRUNC(D73*E73,2)</f>
        <v>1500</v>
      </c>
      <c r="H73" s="36" t="n">
        <v>0</v>
      </c>
      <c r="I73" s="39" t="n">
        <f aca="false">TRUNC(D73*H73*1.2848,2)</f>
        <v>0</v>
      </c>
      <c r="J73" s="38" t="n">
        <f aca="false">TRUNC(H73*D73,2)</f>
        <v>0</v>
      </c>
      <c r="K73" s="40" t="n">
        <f aca="false">ROUND(G73+J73,2)</f>
        <v>1500</v>
      </c>
      <c r="L73" s="38" t="s">
        <v>208</v>
      </c>
      <c r="M73" s="41" t="s">
        <v>166</v>
      </c>
    </row>
    <row r="74" s="5" customFormat="true" ht="33.75" hidden="false" customHeight="true" outlineLevel="0" collapsed="false">
      <c r="A74" s="32" t="s">
        <v>209</v>
      </c>
      <c r="B74" s="33" t="s">
        <v>210</v>
      </c>
      <c r="C74" s="34" t="s">
        <v>76</v>
      </c>
      <c r="D74" s="35" t="n">
        <v>15</v>
      </c>
      <c r="E74" s="36" t="n">
        <v>153.43</v>
      </c>
      <c r="F74" s="37" t="n">
        <f aca="false">TRUNC(D74*E74*1.2848,2)</f>
        <v>2956.9</v>
      </c>
      <c r="G74" s="38" t="n">
        <f aca="false">TRUNC(D74*E74,2)</f>
        <v>2301.45</v>
      </c>
      <c r="H74" s="36" t="n">
        <v>27.08</v>
      </c>
      <c r="I74" s="39" t="n">
        <f aca="false">TRUNC(D74*H74*1.2848,2)</f>
        <v>521.88</v>
      </c>
      <c r="J74" s="38" t="n">
        <f aca="false">TRUNC(H74*D74,2)</f>
        <v>406.2</v>
      </c>
      <c r="K74" s="40" t="n">
        <f aca="false">ROUND(G74+J74,2)</f>
        <v>2707.65</v>
      </c>
      <c r="L74" s="38" t="s">
        <v>211</v>
      </c>
      <c r="M74" s="41" t="s">
        <v>20</v>
      </c>
    </row>
    <row r="75" s="5" customFormat="true" ht="33.75" hidden="false" customHeight="true" outlineLevel="0" collapsed="false">
      <c r="A75" s="32" t="s">
        <v>212</v>
      </c>
      <c r="B75" s="33" t="s">
        <v>213</v>
      </c>
      <c r="C75" s="34" t="s">
        <v>76</v>
      </c>
      <c r="D75" s="35" t="n">
        <v>10</v>
      </c>
      <c r="E75" s="36" t="n">
        <v>138</v>
      </c>
      <c r="F75" s="37" t="n">
        <f aca="false">TRUNC(D75*E75*1.2848,2)</f>
        <v>1773.02</v>
      </c>
      <c r="G75" s="38" t="n">
        <f aca="false">TRUNC(D75*E75,2)</f>
        <v>1380</v>
      </c>
      <c r="H75" s="36" t="n">
        <v>20.74</v>
      </c>
      <c r="I75" s="39" t="n">
        <f aca="false">TRUNC(D75*H75*1.2848,2)</f>
        <v>266.46</v>
      </c>
      <c r="J75" s="38" t="n">
        <f aca="false">TRUNC(H75*D75,2)</f>
        <v>207.4</v>
      </c>
      <c r="K75" s="40" t="n">
        <f aca="false">ROUND(G75+J75,2)</f>
        <v>1587.4</v>
      </c>
      <c r="L75" s="38" t="s">
        <v>214</v>
      </c>
      <c r="M75" s="41" t="s">
        <v>20</v>
      </c>
    </row>
    <row r="76" s="5" customFormat="true" ht="33.75" hidden="false" customHeight="true" outlineLevel="0" collapsed="false">
      <c r="A76" s="32" t="s">
        <v>215</v>
      </c>
      <c r="B76" s="33" t="s">
        <v>216</v>
      </c>
      <c r="C76" s="34" t="s">
        <v>76</v>
      </c>
      <c r="D76" s="35" t="n">
        <v>4</v>
      </c>
      <c r="E76" s="36" t="n">
        <v>138</v>
      </c>
      <c r="F76" s="37" t="n">
        <f aca="false">TRUNC(D76*E76*1.2848,2)</f>
        <v>709.2</v>
      </c>
      <c r="G76" s="38" t="n">
        <f aca="false">TRUNC(D76*E76,2)</f>
        <v>552</v>
      </c>
      <c r="H76" s="36" t="n">
        <v>20.74</v>
      </c>
      <c r="I76" s="39" t="n">
        <f aca="false">TRUNC(D76*H76*1.2848,2)</f>
        <v>106.58</v>
      </c>
      <c r="J76" s="38" t="n">
        <f aca="false">TRUNC(H76*D76,2)</f>
        <v>82.96</v>
      </c>
      <c r="K76" s="40" t="n">
        <f aca="false">ROUND(G76+J76,2)</f>
        <v>634.96</v>
      </c>
      <c r="L76" s="38" t="s">
        <v>217</v>
      </c>
      <c r="M76" s="41" t="s">
        <v>20</v>
      </c>
    </row>
    <row r="77" s="5" customFormat="true" ht="33.75" hidden="false" customHeight="true" outlineLevel="0" collapsed="false">
      <c r="A77" s="32" t="s">
        <v>218</v>
      </c>
      <c r="B77" s="33" t="s">
        <v>219</v>
      </c>
      <c r="C77" s="34" t="s">
        <v>76</v>
      </c>
      <c r="D77" s="35" t="n">
        <v>5</v>
      </c>
      <c r="E77" s="36" t="n">
        <v>38</v>
      </c>
      <c r="F77" s="37" t="n">
        <f aca="false">TRUNC(D77*E77*1.2848,2)</f>
        <v>244.11</v>
      </c>
      <c r="G77" s="38" t="n">
        <f aca="false">TRUNC(D77*E77,2)</f>
        <v>190</v>
      </c>
      <c r="H77" s="36" t="n">
        <v>17.51</v>
      </c>
      <c r="I77" s="39" t="n">
        <f aca="false">TRUNC(D77*H77*1.2848,2)</f>
        <v>112.48</v>
      </c>
      <c r="J77" s="38" t="n">
        <f aca="false">TRUNC(H77*D77,2)</f>
        <v>87.55</v>
      </c>
      <c r="K77" s="40" t="n">
        <f aca="false">ROUND(G77+J77,2)</f>
        <v>277.55</v>
      </c>
      <c r="L77" s="38" t="s">
        <v>220</v>
      </c>
      <c r="M77" s="41" t="s">
        <v>32</v>
      </c>
    </row>
    <row r="78" s="5" customFormat="true" ht="33.75" hidden="false" customHeight="true" outlineLevel="0" collapsed="false">
      <c r="A78" s="32" t="s">
        <v>221</v>
      </c>
      <c r="B78" s="33" t="s">
        <v>222</v>
      </c>
      <c r="C78" s="34" t="s">
        <v>76</v>
      </c>
      <c r="D78" s="35" t="n">
        <v>6</v>
      </c>
      <c r="E78" s="36" t="n">
        <v>18.19</v>
      </c>
      <c r="F78" s="37" t="n">
        <f aca="false">TRUNC(D78*E78*1.2848,2)</f>
        <v>140.22</v>
      </c>
      <c r="G78" s="38" t="n">
        <f aca="false">TRUNC(D78*E78,2)</f>
        <v>109.14</v>
      </c>
      <c r="H78" s="36" t="n">
        <v>17.51</v>
      </c>
      <c r="I78" s="39" t="n">
        <f aca="false">TRUNC(D78*H78*1.2848,2)</f>
        <v>134.98</v>
      </c>
      <c r="J78" s="38" t="n">
        <f aca="false">TRUNC(H78*D78,2)</f>
        <v>105.06</v>
      </c>
      <c r="K78" s="40" t="n">
        <f aca="false">ROUND(G78+J78,2)</f>
        <v>214.2</v>
      </c>
      <c r="L78" s="38" t="s">
        <v>223</v>
      </c>
      <c r="M78" s="41" t="s">
        <v>32</v>
      </c>
    </row>
    <row r="79" s="5" customFormat="true" ht="33.75" hidden="false" customHeight="true" outlineLevel="0" collapsed="false">
      <c r="A79" s="32" t="s">
        <v>224</v>
      </c>
      <c r="B79" s="33" t="s">
        <v>225</v>
      </c>
      <c r="C79" s="34" t="s">
        <v>76</v>
      </c>
      <c r="D79" s="35" t="n">
        <v>2</v>
      </c>
      <c r="E79" s="36" t="n">
        <v>23.78</v>
      </c>
      <c r="F79" s="37" t="n">
        <f aca="false">TRUNC(D79*E79*1.2848,2)</f>
        <v>61.1</v>
      </c>
      <c r="G79" s="38" t="n">
        <f aca="false">TRUNC(D79*E79,2)</f>
        <v>47.56</v>
      </c>
      <c r="H79" s="36" t="n">
        <v>10.66</v>
      </c>
      <c r="I79" s="39" t="n">
        <f aca="false">TRUNC(D79*H79*1.2848,2)</f>
        <v>27.39</v>
      </c>
      <c r="J79" s="38" t="n">
        <f aca="false">TRUNC(H79*D79,2)</f>
        <v>21.32</v>
      </c>
      <c r="K79" s="40" t="n">
        <f aca="false">ROUND(G79+J79,2)</f>
        <v>68.88</v>
      </c>
      <c r="L79" s="38" t="s">
        <v>226</v>
      </c>
      <c r="M79" s="41" t="s">
        <v>28</v>
      </c>
    </row>
    <row r="80" s="5" customFormat="true" ht="51" hidden="false" customHeight="true" outlineLevel="0" collapsed="false">
      <c r="A80" s="32" t="s">
        <v>227</v>
      </c>
      <c r="B80" s="33" t="s">
        <v>228</v>
      </c>
      <c r="C80" s="34" t="s">
        <v>18</v>
      </c>
      <c r="D80" s="35" t="n">
        <v>10</v>
      </c>
      <c r="E80" s="36" t="n">
        <v>10.97</v>
      </c>
      <c r="F80" s="37" t="n">
        <f aca="false">TRUNC(D80*E80*1.2848,2)</f>
        <v>140.94</v>
      </c>
      <c r="G80" s="38" t="n">
        <f aca="false">TRUNC(D80*E80,2)</f>
        <v>109.7</v>
      </c>
      <c r="H80" s="36" t="n">
        <v>27.79</v>
      </c>
      <c r="I80" s="39" t="n">
        <f aca="false">TRUNC(D80*H80*1.2848,2)</f>
        <v>357.04</v>
      </c>
      <c r="J80" s="38" t="n">
        <f aca="false">TRUNC(H80*D80,2)</f>
        <v>277.9</v>
      </c>
      <c r="K80" s="40" t="n">
        <f aca="false">ROUND(G80+J80,2)</f>
        <v>387.6</v>
      </c>
      <c r="L80" s="38" t="s">
        <v>229</v>
      </c>
      <c r="M80" s="41" t="s">
        <v>20</v>
      </c>
    </row>
    <row r="81" s="5" customFormat="true" ht="33.75" hidden="false" customHeight="true" outlineLevel="0" collapsed="false">
      <c r="A81" s="32" t="s">
        <v>230</v>
      </c>
      <c r="B81" s="33" t="s">
        <v>231</v>
      </c>
      <c r="C81" s="34" t="s">
        <v>76</v>
      </c>
      <c r="D81" s="35" t="n">
        <v>3</v>
      </c>
      <c r="E81" s="36" t="n">
        <v>302.93</v>
      </c>
      <c r="F81" s="37" t="n">
        <f aca="false">TRUNC(D81*E81*1.2848,2)</f>
        <v>1167.61</v>
      </c>
      <c r="G81" s="38" t="n">
        <f aca="false">TRUNC(D81*E81,2)</f>
        <v>908.79</v>
      </c>
      <c r="H81" s="36" t="n">
        <v>13.43</v>
      </c>
      <c r="I81" s="39" t="n">
        <f aca="false">TRUNC(D81*H81*1.2848,2)</f>
        <v>51.76</v>
      </c>
      <c r="J81" s="38" t="n">
        <f aca="false">TRUNC(H81*D81,2)</f>
        <v>40.29</v>
      </c>
      <c r="K81" s="40" t="n">
        <f aca="false">ROUND(G81+J81,2)</f>
        <v>949.08</v>
      </c>
      <c r="L81" s="38" t="s">
        <v>232</v>
      </c>
      <c r="M81" s="41" t="s">
        <v>32</v>
      </c>
    </row>
    <row r="82" s="5" customFormat="true" ht="66" hidden="false" customHeight="true" outlineLevel="0" collapsed="false">
      <c r="A82" s="32" t="s">
        <v>233</v>
      </c>
      <c r="B82" s="33" t="s">
        <v>234</v>
      </c>
      <c r="C82" s="34" t="s">
        <v>18</v>
      </c>
      <c r="D82" s="35" t="n">
        <v>2</v>
      </c>
      <c r="E82" s="36" t="n">
        <v>808.41</v>
      </c>
      <c r="F82" s="37" t="n">
        <f aca="false">TRUNC(D82*E82*1.2848,2)</f>
        <v>2077.29</v>
      </c>
      <c r="G82" s="38" t="n">
        <f aca="false">TRUNC(D82*E82,2)</f>
        <v>1616.82</v>
      </c>
      <c r="H82" s="36" t="n">
        <v>133.32</v>
      </c>
      <c r="I82" s="39" t="n">
        <f aca="false">TRUNC(D82*H82*1.2848,2)</f>
        <v>342.57</v>
      </c>
      <c r="J82" s="38" t="n">
        <f aca="false">TRUNC(H82*D82,2)</f>
        <v>266.64</v>
      </c>
      <c r="K82" s="40" t="n">
        <f aca="false">ROUND(G82+J82,2)</f>
        <v>1883.46</v>
      </c>
      <c r="L82" s="38" t="s">
        <v>235</v>
      </c>
      <c r="M82" s="41" t="s">
        <v>20</v>
      </c>
    </row>
    <row r="83" s="5" customFormat="true" ht="51" hidden="false" customHeight="true" outlineLevel="0" collapsed="false">
      <c r="A83" s="32" t="s">
        <v>236</v>
      </c>
      <c r="B83" s="33" t="s">
        <v>237</v>
      </c>
      <c r="C83" s="34" t="s">
        <v>76</v>
      </c>
      <c r="D83" s="35" t="n">
        <v>1</v>
      </c>
      <c r="E83" s="36" t="n">
        <v>258.83</v>
      </c>
      <c r="F83" s="37" t="n">
        <f aca="false">TRUNC(D83*E83*1.2848,2)</f>
        <v>332.54</v>
      </c>
      <c r="G83" s="38" t="n">
        <f aca="false">TRUNC(D83*E83,2)</f>
        <v>258.83</v>
      </c>
      <c r="H83" s="36" t="n">
        <v>34.65</v>
      </c>
      <c r="I83" s="39" t="n">
        <f aca="false">TRUNC(D83*H83*1.2848,2)</f>
        <v>44.51</v>
      </c>
      <c r="J83" s="38" t="n">
        <f aca="false">TRUNC(H83*D83,2)</f>
        <v>34.65</v>
      </c>
      <c r="K83" s="40" t="n">
        <f aca="false">ROUND(G83+J83,2)</f>
        <v>293.48</v>
      </c>
      <c r="L83" s="38" t="s">
        <v>238</v>
      </c>
      <c r="M83" s="41" t="s">
        <v>20</v>
      </c>
    </row>
    <row r="84" s="5" customFormat="true" ht="51" hidden="false" customHeight="true" outlineLevel="0" collapsed="false">
      <c r="A84" s="32" t="s">
        <v>239</v>
      </c>
      <c r="B84" s="33" t="s">
        <v>240</v>
      </c>
      <c r="C84" s="34" t="s">
        <v>76</v>
      </c>
      <c r="D84" s="35" t="n">
        <v>2</v>
      </c>
      <c r="E84" s="36" t="n">
        <v>261.04</v>
      </c>
      <c r="F84" s="37" t="n">
        <f aca="false">TRUNC(D84*E84*1.2848,2)</f>
        <v>670.76</v>
      </c>
      <c r="G84" s="38" t="n">
        <f aca="false">TRUNC(D84*E84,2)</f>
        <v>522.08</v>
      </c>
      <c r="H84" s="36" t="n">
        <v>38.22</v>
      </c>
      <c r="I84" s="39" t="n">
        <f aca="false">TRUNC(D84*H84*1.2848,2)</f>
        <v>98.21</v>
      </c>
      <c r="J84" s="38" t="n">
        <f aca="false">TRUNC(H84*D84,2)</f>
        <v>76.44</v>
      </c>
      <c r="K84" s="40" t="n">
        <f aca="false">ROUND(G84+J84,2)</f>
        <v>598.52</v>
      </c>
      <c r="L84" s="38" t="s">
        <v>241</v>
      </c>
      <c r="M84" s="41" t="s">
        <v>20</v>
      </c>
    </row>
    <row r="85" s="5" customFormat="true" ht="51" hidden="false" customHeight="true" outlineLevel="0" collapsed="false">
      <c r="A85" s="32" t="s">
        <v>242</v>
      </c>
      <c r="B85" s="33" t="s">
        <v>243</v>
      </c>
      <c r="C85" s="34" t="s">
        <v>76</v>
      </c>
      <c r="D85" s="35" t="n">
        <v>4</v>
      </c>
      <c r="E85" s="36" t="n">
        <v>274.87</v>
      </c>
      <c r="F85" s="37" t="n">
        <f aca="false">TRUNC(D85*E85*1.2848,2)</f>
        <v>1412.61</v>
      </c>
      <c r="G85" s="38" t="n">
        <f aca="false">TRUNC(D85*E85,2)</f>
        <v>1099.48</v>
      </c>
      <c r="H85" s="36" t="n">
        <v>41.79</v>
      </c>
      <c r="I85" s="39" t="n">
        <f aca="false">TRUNC(D85*H85*1.2848,2)</f>
        <v>214.76</v>
      </c>
      <c r="J85" s="38" t="n">
        <f aca="false">TRUNC(H85*D85,2)</f>
        <v>167.16</v>
      </c>
      <c r="K85" s="40" t="n">
        <f aca="false">ROUND(G85+J85,2)</f>
        <v>1266.64</v>
      </c>
      <c r="L85" s="38" t="s">
        <v>244</v>
      </c>
      <c r="M85" s="41" t="s">
        <v>20</v>
      </c>
    </row>
    <row r="86" s="5" customFormat="true" ht="51" hidden="false" customHeight="true" outlineLevel="0" collapsed="false">
      <c r="A86" s="32" t="s">
        <v>245</v>
      </c>
      <c r="B86" s="33" t="s">
        <v>246</v>
      </c>
      <c r="C86" s="34" t="s">
        <v>76</v>
      </c>
      <c r="D86" s="35" t="n">
        <v>2</v>
      </c>
      <c r="E86" s="36" t="n">
        <v>326.86</v>
      </c>
      <c r="F86" s="37" t="n">
        <f aca="false">TRUNC(D86*E86*1.2848,2)</f>
        <v>839.89</v>
      </c>
      <c r="G86" s="38" t="n">
        <f aca="false">TRUNC(D86*E86,2)</f>
        <v>653.72</v>
      </c>
      <c r="H86" s="36" t="n">
        <v>45.37</v>
      </c>
      <c r="I86" s="39" t="n">
        <f aca="false">TRUNC(D86*H86*1.2848,2)</f>
        <v>116.58</v>
      </c>
      <c r="J86" s="38" t="n">
        <f aca="false">TRUNC(H86*D86,2)</f>
        <v>90.74</v>
      </c>
      <c r="K86" s="40" t="n">
        <f aca="false">ROUND(G86+J86,2)</f>
        <v>744.46</v>
      </c>
      <c r="L86" s="38" t="s">
        <v>247</v>
      </c>
      <c r="M86" s="41" t="s">
        <v>20</v>
      </c>
    </row>
    <row r="87" s="5" customFormat="true" ht="33.75" hidden="false" customHeight="true" outlineLevel="0" collapsed="false">
      <c r="A87" s="32" t="s">
        <v>248</v>
      </c>
      <c r="B87" s="33" t="s">
        <v>249</v>
      </c>
      <c r="C87" s="34" t="s">
        <v>76</v>
      </c>
      <c r="D87" s="35" t="n">
        <v>1</v>
      </c>
      <c r="E87" s="36" t="n">
        <v>219.56</v>
      </c>
      <c r="F87" s="37" t="n">
        <f aca="false">TRUNC(D87*E87*1.2848,2)</f>
        <v>282.09</v>
      </c>
      <c r="G87" s="38" t="n">
        <f aca="false">TRUNC(D87*E87,2)</f>
        <v>219.56</v>
      </c>
      <c r="H87" s="36" t="n">
        <v>66.53</v>
      </c>
      <c r="I87" s="39" t="n">
        <f aca="false">TRUNC(D87*H87*1.2848,2)</f>
        <v>85.47</v>
      </c>
      <c r="J87" s="38" t="n">
        <f aca="false">TRUNC(H87*D87,2)</f>
        <v>66.53</v>
      </c>
      <c r="K87" s="40" t="n">
        <f aca="false">ROUND(G87+J87,2)</f>
        <v>286.09</v>
      </c>
      <c r="L87" s="38" t="s">
        <v>250</v>
      </c>
      <c r="M87" s="41" t="s">
        <v>20</v>
      </c>
    </row>
    <row r="88" s="5" customFormat="true" ht="33.75" hidden="false" customHeight="true" outlineLevel="0" collapsed="false">
      <c r="A88" s="32" t="s">
        <v>251</v>
      </c>
      <c r="B88" s="33" t="s">
        <v>252</v>
      </c>
      <c r="C88" s="34" t="s">
        <v>76</v>
      </c>
      <c r="D88" s="35" t="n">
        <v>1</v>
      </c>
      <c r="E88" s="36" t="n">
        <v>221.55</v>
      </c>
      <c r="F88" s="37" t="n">
        <f aca="false">TRUNC(D88*E88*1.2848,2)</f>
        <v>284.64</v>
      </c>
      <c r="G88" s="38" t="n">
        <f aca="false">TRUNC(D88*E88,2)</f>
        <v>221.55</v>
      </c>
      <c r="H88" s="36" t="n">
        <v>73.9</v>
      </c>
      <c r="I88" s="39" t="n">
        <f aca="false">TRUNC(D88*H88*1.2848,2)</f>
        <v>94.94</v>
      </c>
      <c r="J88" s="38" t="n">
        <f aca="false">TRUNC(H88*D88,2)</f>
        <v>73.9</v>
      </c>
      <c r="K88" s="40" t="n">
        <f aca="false">ROUND(G88+J88,2)</f>
        <v>295.45</v>
      </c>
      <c r="L88" s="38" t="s">
        <v>253</v>
      </c>
      <c r="M88" s="41" t="s">
        <v>20</v>
      </c>
    </row>
    <row r="89" s="5" customFormat="true" ht="33.75" hidden="false" customHeight="true" outlineLevel="0" collapsed="false">
      <c r="A89" s="32" t="s">
        <v>254</v>
      </c>
      <c r="B89" s="33" t="s">
        <v>255</v>
      </c>
      <c r="C89" s="34" t="s">
        <v>76</v>
      </c>
      <c r="D89" s="35" t="n">
        <v>2</v>
      </c>
      <c r="E89" s="36" t="n">
        <v>223.26</v>
      </c>
      <c r="F89" s="37" t="n">
        <f aca="false">TRUNC(D89*E89*1.2848,2)</f>
        <v>573.68</v>
      </c>
      <c r="G89" s="38" t="n">
        <f aca="false">TRUNC(D89*E89,2)</f>
        <v>446.52</v>
      </c>
      <c r="H89" s="36" t="n">
        <v>80.25</v>
      </c>
      <c r="I89" s="39" t="n">
        <f aca="false">TRUNC(D89*H89*1.2848,2)</f>
        <v>206.21</v>
      </c>
      <c r="J89" s="38" t="n">
        <f aca="false">TRUNC(H89*D89,2)</f>
        <v>160.5</v>
      </c>
      <c r="K89" s="40" t="n">
        <f aca="false">ROUND(G89+J89,2)</f>
        <v>607.02</v>
      </c>
      <c r="L89" s="38" t="s">
        <v>256</v>
      </c>
      <c r="M89" s="41" t="s">
        <v>20</v>
      </c>
    </row>
    <row r="90" s="5" customFormat="true" ht="33.75" hidden="false" customHeight="true" outlineLevel="0" collapsed="false">
      <c r="A90" s="32" t="s">
        <v>257</v>
      </c>
      <c r="B90" s="33" t="s">
        <v>258</v>
      </c>
      <c r="C90" s="34" t="s">
        <v>76</v>
      </c>
      <c r="D90" s="35" t="n">
        <v>2</v>
      </c>
      <c r="E90" s="36" t="n">
        <v>225.12</v>
      </c>
      <c r="F90" s="37" t="n">
        <f aca="false">TRUNC(D90*E90*1.2848,2)</f>
        <v>578.46</v>
      </c>
      <c r="G90" s="38" t="n">
        <f aca="false">TRUNC(D90*E90,2)</f>
        <v>450.24</v>
      </c>
      <c r="H90" s="36" t="n">
        <v>87.09</v>
      </c>
      <c r="I90" s="39" t="n">
        <f aca="false">TRUNC(D90*H90*1.2848,2)</f>
        <v>223.78</v>
      </c>
      <c r="J90" s="38" t="n">
        <f aca="false">TRUNC(H90*D90,2)</f>
        <v>174.18</v>
      </c>
      <c r="K90" s="40" t="n">
        <f aca="false">ROUND(G90+J90,2)</f>
        <v>624.42</v>
      </c>
      <c r="L90" s="38" t="s">
        <v>259</v>
      </c>
      <c r="M90" s="41" t="s">
        <v>20</v>
      </c>
    </row>
    <row r="91" s="5" customFormat="true" ht="51" hidden="false" customHeight="true" outlineLevel="0" collapsed="false">
      <c r="A91" s="32" t="s">
        <v>260</v>
      </c>
      <c r="B91" s="33" t="s">
        <v>261</v>
      </c>
      <c r="C91" s="34" t="s">
        <v>76</v>
      </c>
      <c r="D91" s="35" t="n">
        <v>1</v>
      </c>
      <c r="E91" s="36" t="n">
        <v>43.58</v>
      </c>
      <c r="F91" s="37" t="n">
        <f aca="false">TRUNC(D91*E91*1.2848,2)</f>
        <v>55.99</v>
      </c>
      <c r="G91" s="38" t="n">
        <f aca="false">TRUNC(D91*E91,2)</f>
        <v>43.58</v>
      </c>
      <c r="H91" s="36" t="n">
        <v>7.96</v>
      </c>
      <c r="I91" s="39" t="n">
        <f aca="false">TRUNC(D91*H91*1.2848,2)</f>
        <v>10.22</v>
      </c>
      <c r="J91" s="38" t="n">
        <f aca="false">TRUNC(H91*D91,2)</f>
        <v>7.96</v>
      </c>
      <c r="K91" s="40" t="n">
        <f aca="false">ROUND(G91+J91,2)</f>
        <v>51.54</v>
      </c>
      <c r="L91" s="38" t="s">
        <v>262</v>
      </c>
      <c r="M91" s="41" t="s">
        <v>20</v>
      </c>
    </row>
    <row r="92" s="5" customFormat="true" ht="51" hidden="false" customHeight="true" outlineLevel="0" collapsed="false">
      <c r="A92" s="32" t="s">
        <v>263</v>
      </c>
      <c r="B92" s="33" t="s">
        <v>264</v>
      </c>
      <c r="C92" s="34" t="s">
        <v>76</v>
      </c>
      <c r="D92" s="35" t="n">
        <v>1</v>
      </c>
      <c r="E92" s="36" t="n">
        <v>44.6</v>
      </c>
      <c r="F92" s="37" t="n">
        <f aca="false">TRUNC(D92*E92*1.2848,2)</f>
        <v>57.3</v>
      </c>
      <c r="G92" s="38" t="n">
        <f aca="false">TRUNC(D92*E92,2)</f>
        <v>44.6</v>
      </c>
      <c r="H92" s="36" t="n">
        <v>8.97</v>
      </c>
      <c r="I92" s="39" t="n">
        <f aca="false">TRUNC(D92*H92*1.2848,2)</f>
        <v>11.52</v>
      </c>
      <c r="J92" s="38" t="n">
        <f aca="false">TRUNC(H92*D92,2)</f>
        <v>8.97</v>
      </c>
      <c r="K92" s="40" t="n">
        <f aca="false">ROUND(G92+J92,2)</f>
        <v>53.57</v>
      </c>
      <c r="L92" s="38" t="s">
        <v>265</v>
      </c>
      <c r="M92" s="41" t="s">
        <v>20</v>
      </c>
    </row>
    <row r="93" s="5" customFormat="true" ht="51" hidden="false" customHeight="true" outlineLevel="0" collapsed="false">
      <c r="A93" s="32" t="s">
        <v>266</v>
      </c>
      <c r="B93" s="33" t="s">
        <v>267</v>
      </c>
      <c r="C93" s="34" t="s">
        <v>76</v>
      </c>
      <c r="D93" s="35" t="n">
        <v>2</v>
      </c>
      <c r="E93" s="36" t="n">
        <v>45.62</v>
      </c>
      <c r="F93" s="37" t="n">
        <f aca="false">TRUNC(D93*E93*1.2848,2)</f>
        <v>117.22</v>
      </c>
      <c r="G93" s="38" t="n">
        <f aca="false">TRUNC(D93*E93,2)</f>
        <v>91.24</v>
      </c>
      <c r="H93" s="36" t="n">
        <v>9.99</v>
      </c>
      <c r="I93" s="39" t="n">
        <f aca="false">TRUNC(D93*H93*1.2848,2)</f>
        <v>25.67</v>
      </c>
      <c r="J93" s="38" t="n">
        <f aca="false">TRUNC(H93*D93,2)</f>
        <v>19.98</v>
      </c>
      <c r="K93" s="40" t="n">
        <f aca="false">ROUND(G93+J93,2)</f>
        <v>111.22</v>
      </c>
      <c r="L93" s="38" t="s">
        <v>268</v>
      </c>
      <c r="M93" s="41" t="s">
        <v>20</v>
      </c>
    </row>
    <row r="94" s="5" customFormat="true" ht="51" hidden="false" customHeight="true" outlineLevel="0" collapsed="false">
      <c r="A94" s="32" t="s">
        <v>269</v>
      </c>
      <c r="B94" s="33" t="s">
        <v>270</v>
      </c>
      <c r="C94" s="34" t="s">
        <v>76</v>
      </c>
      <c r="D94" s="35" t="n">
        <v>2</v>
      </c>
      <c r="E94" s="36" t="n">
        <v>46.63</v>
      </c>
      <c r="F94" s="37" t="n">
        <f aca="false">TRUNC(D94*E94*1.2848,2)</f>
        <v>119.82</v>
      </c>
      <c r="G94" s="38" t="n">
        <f aca="false">TRUNC(D94*E94,2)</f>
        <v>93.26</v>
      </c>
      <c r="H94" s="36" t="n">
        <v>11.05</v>
      </c>
      <c r="I94" s="39" t="n">
        <f aca="false">TRUNC(D94*H94*1.2848,2)</f>
        <v>28.39</v>
      </c>
      <c r="J94" s="38" t="n">
        <f aca="false">TRUNC(H94*D94,2)</f>
        <v>22.1</v>
      </c>
      <c r="K94" s="40" t="n">
        <f aca="false">ROUND(G94+J94,2)</f>
        <v>115.36</v>
      </c>
      <c r="L94" s="38" t="s">
        <v>271</v>
      </c>
      <c r="M94" s="41" t="s">
        <v>20</v>
      </c>
    </row>
    <row r="95" s="5" customFormat="true" ht="51" hidden="false" customHeight="true" outlineLevel="0" collapsed="false">
      <c r="A95" s="32" t="s">
        <v>272</v>
      </c>
      <c r="B95" s="33" t="s">
        <v>273</v>
      </c>
      <c r="C95" s="34" t="s">
        <v>76</v>
      </c>
      <c r="D95" s="35" t="n">
        <v>1</v>
      </c>
      <c r="E95" s="36" t="n">
        <v>710.82</v>
      </c>
      <c r="F95" s="37" t="n">
        <f aca="false">TRUNC(D95*E95*1.2848,2)</f>
        <v>913.26</v>
      </c>
      <c r="G95" s="38" t="n">
        <f aca="false">TRUNC(D95*E95,2)</f>
        <v>710.82</v>
      </c>
      <c r="H95" s="36" t="n">
        <v>131.92</v>
      </c>
      <c r="I95" s="39" t="n">
        <f aca="false">TRUNC(D95*H95*1.2848,2)</f>
        <v>169.49</v>
      </c>
      <c r="J95" s="38" t="n">
        <f aca="false">TRUNC(H95*D95,2)</f>
        <v>131.92</v>
      </c>
      <c r="K95" s="40" t="n">
        <f aca="false">ROUND(G95+J95,2)</f>
        <v>842.74</v>
      </c>
      <c r="L95" s="38" t="s">
        <v>274</v>
      </c>
      <c r="M95" s="41" t="s">
        <v>32</v>
      </c>
    </row>
    <row r="96" s="5" customFormat="true" ht="33.75" hidden="false" customHeight="true" outlineLevel="0" collapsed="false">
      <c r="A96" s="32" t="s">
        <v>275</v>
      </c>
      <c r="B96" s="33" t="s">
        <v>276</v>
      </c>
      <c r="C96" s="34" t="s">
        <v>76</v>
      </c>
      <c r="D96" s="35" t="n">
        <v>2</v>
      </c>
      <c r="E96" s="36" t="n">
        <v>142.91</v>
      </c>
      <c r="F96" s="37" t="n">
        <f aca="false">TRUNC(D96*E96*1.2848,2)</f>
        <v>367.22</v>
      </c>
      <c r="G96" s="38" t="n">
        <f aca="false">TRUNC(D96*E96,2)</f>
        <v>285.82</v>
      </c>
      <c r="H96" s="36" t="n">
        <v>87.55</v>
      </c>
      <c r="I96" s="39" t="n">
        <f aca="false">TRUNC(D96*H96*1.2848,2)</f>
        <v>224.96</v>
      </c>
      <c r="J96" s="38" t="n">
        <f aca="false">TRUNC(H96*D96,2)</f>
        <v>175.1</v>
      </c>
      <c r="K96" s="40" t="n">
        <f aca="false">ROUND(G96+J96,2)</f>
        <v>460.92</v>
      </c>
      <c r="L96" s="38" t="s">
        <v>277</v>
      </c>
      <c r="M96" s="41" t="s">
        <v>32</v>
      </c>
    </row>
    <row r="97" s="5" customFormat="true" ht="51" hidden="false" customHeight="true" outlineLevel="0" collapsed="false">
      <c r="A97" s="32" t="s">
        <v>278</v>
      </c>
      <c r="B97" s="33" t="s">
        <v>279</v>
      </c>
      <c r="C97" s="34" t="s">
        <v>69</v>
      </c>
      <c r="D97" s="35" t="n">
        <v>1.5</v>
      </c>
      <c r="E97" s="36" t="n">
        <v>27.24</v>
      </c>
      <c r="F97" s="37" t="n">
        <f aca="false">TRUNC(D97*E97*1.2848,2)</f>
        <v>52.49</v>
      </c>
      <c r="G97" s="38" t="n">
        <f aca="false">TRUNC(D97*E97,2)</f>
        <v>40.86</v>
      </c>
      <c r="H97" s="36" t="n">
        <v>17.24</v>
      </c>
      <c r="I97" s="39" t="n">
        <f aca="false">TRUNC(D97*H97*1.2848,2)</f>
        <v>33.22</v>
      </c>
      <c r="J97" s="38" t="n">
        <f aca="false">TRUNC(H97*D97,2)</f>
        <v>25.86</v>
      </c>
      <c r="K97" s="40" t="n">
        <f aca="false">ROUND(G97+J97,2)</f>
        <v>66.72</v>
      </c>
      <c r="L97" s="38" t="s">
        <v>280</v>
      </c>
      <c r="M97" s="41" t="s">
        <v>32</v>
      </c>
    </row>
    <row r="98" s="5" customFormat="true" ht="22.5" hidden="false" customHeight="true" outlineLevel="0" collapsed="false">
      <c r="A98" s="23" t="n">
        <v>4</v>
      </c>
      <c r="B98" s="24" t="s">
        <v>281</v>
      </c>
      <c r="C98" s="25"/>
      <c r="D98" s="44"/>
      <c r="E98" s="27"/>
      <c r="F98" s="37" t="n">
        <f aca="false">TRUNC(D98*E98*1.2848,2)</f>
        <v>0</v>
      </c>
      <c r="G98" s="28" t="n">
        <f aca="false">SUM(G99:G106)</f>
        <v>3066.1</v>
      </c>
      <c r="H98" s="27"/>
      <c r="I98" s="39" t="n">
        <f aca="false">TRUNC(D98*H98*1.2848,2)</f>
        <v>0</v>
      </c>
      <c r="J98" s="28" t="n">
        <f aca="false">SUM(J99:J106)</f>
        <v>1307.52</v>
      </c>
      <c r="K98" s="29" t="n">
        <f aca="false">SUM(K99:K106)</f>
        <v>4373.62</v>
      </c>
      <c r="L98" s="45"/>
      <c r="M98" s="29"/>
    </row>
    <row r="99" s="5" customFormat="true" ht="33.75" hidden="false" customHeight="true" outlineLevel="0" collapsed="false">
      <c r="A99" s="32" t="s">
        <v>282</v>
      </c>
      <c r="B99" s="33" t="s">
        <v>283</v>
      </c>
      <c r="C99" s="34" t="s">
        <v>18</v>
      </c>
      <c r="D99" s="35" t="n">
        <v>25</v>
      </c>
      <c r="E99" s="36" t="n">
        <v>2.18</v>
      </c>
      <c r="F99" s="37" t="n">
        <f aca="false">TRUNC(D99*E99*1.2848,2)</f>
        <v>70.02</v>
      </c>
      <c r="G99" s="38" t="n">
        <f aca="false">TRUNC(D99*E99,2)</f>
        <v>54.5</v>
      </c>
      <c r="H99" s="36" t="n">
        <v>2.4</v>
      </c>
      <c r="I99" s="39" t="n">
        <f aca="false">TRUNC(D99*H99*1.2848,2)</f>
        <v>77.08</v>
      </c>
      <c r="J99" s="38" t="n">
        <f aca="false">TRUNC(H99*D99,2)</f>
        <v>60</v>
      </c>
      <c r="K99" s="40" t="n">
        <f aca="false">ROUND(G99+J99,2)</f>
        <v>114.5</v>
      </c>
      <c r="L99" s="38" t="s">
        <v>284</v>
      </c>
      <c r="M99" s="41" t="s">
        <v>20</v>
      </c>
    </row>
    <row r="100" s="5" customFormat="true" ht="33.75" hidden="false" customHeight="true" outlineLevel="0" collapsed="false">
      <c r="A100" s="32" t="s">
        <v>285</v>
      </c>
      <c r="B100" s="33" t="s">
        <v>286</v>
      </c>
      <c r="C100" s="34" t="s">
        <v>18</v>
      </c>
      <c r="D100" s="35" t="n">
        <v>25</v>
      </c>
      <c r="E100" s="36" t="n">
        <v>25.11</v>
      </c>
      <c r="F100" s="37" t="n">
        <f aca="false">TRUNC(D100*E100*1.2848,2)</f>
        <v>806.53</v>
      </c>
      <c r="G100" s="38" t="n">
        <f aca="false">TRUNC(D100*E100,2)</f>
        <v>627.75</v>
      </c>
      <c r="H100" s="36" t="n">
        <v>17.63</v>
      </c>
      <c r="I100" s="39" t="n">
        <f aca="false">TRUNC(D100*H100*1.2848,2)</f>
        <v>566.27</v>
      </c>
      <c r="J100" s="38" t="n">
        <f aca="false">TRUNC(H100*D100,2)</f>
        <v>440.75</v>
      </c>
      <c r="K100" s="40" t="n">
        <f aca="false">ROUND(G100+J100,2)</f>
        <v>1068.5</v>
      </c>
      <c r="L100" s="38" t="s">
        <v>287</v>
      </c>
      <c r="M100" s="41" t="s">
        <v>20</v>
      </c>
    </row>
    <row r="101" s="5" customFormat="true" ht="51" hidden="false" customHeight="true" outlineLevel="0" collapsed="false">
      <c r="A101" s="32" t="s">
        <v>288</v>
      </c>
      <c r="B101" s="33" t="s">
        <v>289</v>
      </c>
      <c r="C101" s="34" t="s">
        <v>18</v>
      </c>
      <c r="D101" s="35" t="n">
        <v>25</v>
      </c>
      <c r="E101" s="36" t="n">
        <v>25.37</v>
      </c>
      <c r="F101" s="37" t="n">
        <f aca="false">TRUNC(D101*E101*1.2848,2)</f>
        <v>814.88</v>
      </c>
      <c r="G101" s="38" t="n">
        <f aca="false">TRUNC(D101*E101,2)</f>
        <v>634.25</v>
      </c>
      <c r="H101" s="36" t="n">
        <v>18.65</v>
      </c>
      <c r="I101" s="39" t="n">
        <f aca="false">TRUNC(D101*H101*1.2848,2)</f>
        <v>599.03</v>
      </c>
      <c r="J101" s="38" t="n">
        <f aca="false">TRUNC(H101*D101,2)</f>
        <v>466.25</v>
      </c>
      <c r="K101" s="40" t="n">
        <f aca="false">ROUND(G101+J101,2)</f>
        <v>1100.5</v>
      </c>
      <c r="L101" s="38" t="s">
        <v>290</v>
      </c>
      <c r="M101" s="41" t="s">
        <v>20</v>
      </c>
    </row>
    <row r="102" s="5" customFormat="true" ht="67.5" hidden="false" customHeight="true" outlineLevel="0" collapsed="false">
      <c r="A102" s="32" t="s">
        <v>291</v>
      </c>
      <c r="B102" s="46" t="s">
        <v>292</v>
      </c>
      <c r="C102" s="34" t="s">
        <v>18</v>
      </c>
      <c r="D102" s="35" t="n">
        <v>2</v>
      </c>
      <c r="E102" s="36" t="n">
        <v>203.89</v>
      </c>
      <c r="F102" s="37" t="n">
        <f aca="false">TRUNC(D102*E102*1.2848,2)</f>
        <v>523.91</v>
      </c>
      <c r="G102" s="38" t="n">
        <f aca="false">TRUNC(D102*E102,2)</f>
        <v>407.78</v>
      </c>
      <c r="H102" s="36" t="n">
        <v>32.37</v>
      </c>
      <c r="I102" s="39" t="n">
        <f aca="false">TRUNC(D102*H102*1.2848,2)</f>
        <v>83.17</v>
      </c>
      <c r="J102" s="38" t="n">
        <f aca="false">TRUNC(H102*D102,2)</f>
        <v>64.74</v>
      </c>
      <c r="K102" s="40" t="n">
        <f aca="false">ROUND(G102+J102,2)</f>
        <v>472.52</v>
      </c>
      <c r="L102" s="38" t="s">
        <v>293</v>
      </c>
      <c r="M102" s="41" t="s">
        <v>20</v>
      </c>
    </row>
    <row r="103" s="5" customFormat="true" ht="51" hidden="false" customHeight="true" outlineLevel="0" collapsed="false">
      <c r="A103" s="32" t="s">
        <v>294</v>
      </c>
      <c r="B103" s="33" t="s">
        <v>295</v>
      </c>
      <c r="C103" s="34" t="s">
        <v>18</v>
      </c>
      <c r="D103" s="35" t="n">
        <v>3</v>
      </c>
      <c r="E103" s="36" t="n">
        <v>19.14</v>
      </c>
      <c r="F103" s="37" t="n">
        <f aca="false">TRUNC(D103*E103*1.2848,2)</f>
        <v>73.77</v>
      </c>
      <c r="G103" s="38" t="n">
        <f aca="false">TRUNC(D103*E103,2)</f>
        <v>57.42</v>
      </c>
      <c r="H103" s="36" t="n">
        <v>13.55</v>
      </c>
      <c r="I103" s="39" t="n">
        <f aca="false">TRUNC(D103*H103*1.2848,2)</f>
        <v>52.22</v>
      </c>
      <c r="J103" s="38" t="n">
        <f aca="false">TRUNC(H103*D103,2)</f>
        <v>40.65</v>
      </c>
      <c r="K103" s="40" t="n">
        <f aca="false">ROUND(G103+J103,2)</f>
        <v>98.07</v>
      </c>
      <c r="L103" s="38" t="s">
        <v>296</v>
      </c>
      <c r="M103" s="41" t="s">
        <v>32</v>
      </c>
    </row>
    <row r="104" s="5" customFormat="true" ht="67.5" hidden="false" customHeight="true" outlineLevel="0" collapsed="false">
      <c r="A104" s="32" t="s">
        <v>297</v>
      </c>
      <c r="B104" s="46" t="s">
        <v>298</v>
      </c>
      <c r="C104" s="34" t="s">
        <v>18</v>
      </c>
      <c r="D104" s="35" t="n">
        <v>5</v>
      </c>
      <c r="E104" s="36" t="n">
        <v>68.86</v>
      </c>
      <c r="F104" s="37" t="n">
        <f aca="false">TRUNC(D104*E104*1.2848,2)</f>
        <v>442.35</v>
      </c>
      <c r="G104" s="38" t="n">
        <f aca="false">TRUNC(D104*E104,2)</f>
        <v>344.3</v>
      </c>
      <c r="H104" s="36" t="n">
        <v>13.5</v>
      </c>
      <c r="I104" s="39" t="n">
        <f aca="false">TRUNC(D104*H104*1.2848,2)</f>
        <v>86.72</v>
      </c>
      <c r="J104" s="38" t="n">
        <f aca="false">TRUNC(H104*D104,2)</f>
        <v>67.5</v>
      </c>
      <c r="K104" s="40" t="n">
        <f aca="false">ROUND(G104+J104,2)</f>
        <v>411.8</v>
      </c>
      <c r="L104" s="38" t="s">
        <v>299</v>
      </c>
      <c r="M104" s="41" t="s">
        <v>32</v>
      </c>
    </row>
    <row r="105" s="5" customFormat="true" ht="33.75" hidden="false" customHeight="true" outlineLevel="0" collapsed="false">
      <c r="A105" s="32" t="s">
        <v>300</v>
      </c>
      <c r="B105" s="33" t="s">
        <v>301</v>
      </c>
      <c r="C105" s="34" t="s">
        <v>18</v>
      </c>
      <c r="D105" s="35" t="n">
        <v>10</v>
      </c>
      <c r="E105" s="36" t="n">
        <v>93.49</v>
      </c>
      <c r="F105" s="37" t="n">
        <f aca="false">TRUNC(D105*E105*1.2848,2)</f>
        <v>1201.15</v>
      </c>
      <c r="G105" s="38" t="n">
        <f aca="false">TRUNC(D105*E105,2)</f>
        <v>934.9</v>
      </c>
      <c r="H105" s="36" t="n">
        <v>16.03</v>
      </c>
      <c r="I105" s="39" t="n">
        <f aca="false">TRUNC(D105*H105*1.2848,2)</f>
        <v>205.95</v>
      </c>
      <c r="J105" s="38" t="n">
        <f aca="false">TRUNC(H105*D105,2)</f>
        <v>160.3</v>
      </c>
      <c r="K105" s="40" t="n">
        <f aca="false">ROUND(G105+J105,2)</f>
        <v>1095.2</v>
      </c>
      <c r="L105" s="38" t="s">
        <v>302</v>
      </c>
      <c r="M105" s="41" t="s">
        <v>28</v>
      </c>
    </row>
    <row r="106" s="5" customFormat="true" ht="33.75" hidden="false" customHeight="true" outlineLevel="0" collapsed="false">
      <c r="A106" s="32" t="s">
        <v>303</v>
      </c>
      <c r="B106" s="33" t="s">
        <v>304</v>
      </c>
      <c r="C106" s="34" t="s">
        <v>18</v>
      </c>
      <c r="D106" s="35" t="n">
        <v>1.5</v>
      </c>
      <c r="E106" s="36" t="n">
        <v>3.47</v>
      </c>
      <c r="F106" s="37" t="n">
        <f aca="false">TRUNC(D106*E106*1.2848,2)</f>
        <v>6.68</v>
      </c>
      <c r="G106" s="38" t="n">
        <f aca="false">TRUNC(D106*E106,2)</f>
        <v>5.2</v>
      </c>
      <c r="H106" s="36" t="n">
        <v>4.89</v>
      </c>
      <c r="I106" s="39" t="n">
        <f aca="false">TRUNC(D106*H106*1.2848,2)</f>
        <v>9.42</v>
      </c>
      <c r="J106" s="38" t="n">
        <f aca="false">TRUNC(H106*D106,2)</f>
        <v>7.33</v>
      </c>
      <c r="K106" s="40" t="n">
        <f aca="false">ROUND(G106+J106,2)</f>
        <v>12.53</v>
      </c>
      <c r="L106" s="38" t="s">
        <v>305</v>
      </c>
      <c r="M106" s="41" t="s">
        <v>32</v>
      </c>
    </row>
    <row r="107" s="5" customFormat="true" ht="22.5" hidden="false" customHeight="true" outlineLevel="0" collapsed="false">
      <c r="A107" s="23" t="n">
        <v>5</v>
      </c>
      <c r="B107" s="24" t="s">
        <v>306</v>
      </c>
      <c r="C107" s="25"/>
      <c r="D107" s="44"/>
      <c r="E107" s="27"/>
      <c r="F107" s="37" t="n">
        <f aca="false">TRUNC(D107*E107*1.2848,2)</f>
        <v>0</v>
      </c>
      <c r="G107" s="28" t="n">
        <f aca="false">SUM(G108:G125)</f>
        <v>10976.1</v>
      </c>
      <c r="H107" s="27"/>
      <c r="I107" s="39" t="n">
        <f aca="false">TRUNC(D107*H107*1.2848,2)</f>
        <v>0</v>
      </c>
      <c r="J107" s="28" t="n">
        <f aca="false">SUM(J108:J125)</f>
        <v>4175.59</v>
      </c>
      <c r="K107" s="29" t="n">
        <f aca="false">SUM(K108:K125)</f>
        <v>15151.69</v>
      </c>
      <c r="L107" s="45"/>
      <c r="M107" s="29"/>
    </row>
    <row r="108" s="5" customFormat="true" ht="22.5" hidden="false" customHeight="true" outlineLevel="0" collapsed="false">
      <c r="A108" s="42" t="s">
        <v>307</v>
      </c>
      <c r="B108" s="33" t="s">
        <v>308</v>
      </c>
      <c r="C108" s="34" t="s">
        <v>18</v>
      </c>
      <c r="D108" s="35" t="n">
        <v>2.5</v>
      </c>
      <c r="E108" s="36" t="n">
        <v>412.6</v>
      </c>
      <c r="F108" s="37" t="n">
        <f aca="false">TRUNC(D108*E108*1.2848,2)</f>
        <v>1325.27</v>
      </c>
      <c r="G108" s="38" t="n">
        <f aca="false">TRUNC(D108*E108,2)</f>
        <v>1031.5</v>
      </c>
      <c r="H108" s="36" t="n">
        <v>207.11</v>
      </c>
      <c r="I108" s="39" t="n">
        <f aca="false">TRUNC(D108*H108*1.2848,2)</f>
        <v>665.23</v>
      </c>
      <c r="J108" s="38" t="n">
        <f aca="false">TRUNC(H108*D108,2)</f>
        <v>517.77</v>
      </c>
      <c r="K108" s="40" t="n">
        <f aca="false">ROUND(G108+J108,2)</f>
        <v>1549.27</v>
      </c>
      <c r="L108" s="38" t="s">
        <v>309</v>
      </c>
      <c r="M108" s="41" t="s">
        <v>20</v>
      </c>
    </row>
    <row r="109" s="5" customFormat="true" ht="22.5" hidden="false" customHeight="true" outlineLevel="0" collapsed="false">
      <c r="A109" s="42" t="s">
        <v>310</v>
      </c>
      <c r="B109" s="33" t="s">
        <v>311</v>
      </c>
      <c r="C109" s="34" t="s">
        <v>53</v>
      </c>
      <c r="D109" s="35" t="n">
        <v>2</v>
      </c>
      <c r="E109" s="36" t="n">
        <v>156.28</v>
      </c>
      <c r="F109" s="37" t="n">
        <f aca="false">TRUNC(D109*E109*1.2848,2)</f>
        <v>401.57</v>
      </c>
      <c r="G109" s="38" t="n">
        <f aca="false">TRUNC(D109*E109,2)</f>
        <v>312.56</v>
      </c>
      <c r="H109" s="36" t="n">
        <v>19.55</v>
      </c>
      <c r="I109" s="39" t="n">
        <f aca="false">TRUNC(D109*H109*1.2848,2)</f>
        <v>50.23</v>
      </c>
      <c r="J109" s="38" t="n">
        <f aca="false">TRUNC(H109*D109,2)</f>
        <v>39.1</v>
      </c>
      <c r="K109" s="40" t="n">
        <f aca="false">ROUND(G109+J109,2)</f>
        <v>351.66</v>
      </c>
      <c r="L109" s="38" t="s">
        <v>312</v>
      </c>
      <c r="M109" s="41" t="s">
        <v>32</v>
      </c>
    </row>
    <row r="110" s="5" customFormat="true" ht="22.5" hidden="false" customHeight="true" outlineLevel="0" collapsed="false">
      <c r="A110" s="42" t="s">
        <v>313</v>
      </c>
      <c r="B110" s="33" t="s">
        <v>314</v>
      </c>
      <c r="C110" s="34" t="s">
        <v>53</v>
      </c>
      <c r="D110" s="35" t="n">
        <v>5</v>
      </c>
      <c r="E110" s="36" t="n">
        <v>133.49</v>
      </c>
      <c r="F110" s="37" t="n">
        <f aca="false">TRUNC(D110*E110*1.2848,2)</f>
        <v>857.53</v>
      </c>
      <c r="G110" s="38" t="n">
        <f aca="false">TRUNC(D110*E110,2)</f>
        <v>667.45</v>
      </c>
      <c r="H110" s="36" t="n">
        <v>30.08</v>
      </c>
      <c r="I110" s="39" t="n">
        <f aca="false">TRUNC(D110*H110*1.2848,2)</f>
        <v>193.23</v>
      </c>
      <c r="J110" s="38" t="n">
        <f aca="false">TRUNC(H110*D110,2)</f>
        <v>150.4</v>
      </c>
      <c r="K110" s="40" t="n">
        <f aca="false">ROUND(G110+J110,2)</f>
        <v>817.85</v>
      </c>
      <c r="L110" s="38" t="s">
        <v>315</v>
      </c>
      <c r="M110" s="41" t="s">
        <v>32</v>
      </c>
    </row>
    <row r="111" s="5" customFormat="true" ht="67.5" hidden="false" customHeight="true" outlineLevel="0" collapsed="false">
      <c r="A111" s="32" t="s">
        <v>316</v>
      </c>
      <c r="B111" s="46" t="s">
        <v>317</v>
      </c>
      <c r="C111" s="34" t="s">
        <v>18</v>
      </c>
      <c r="D111" s="35" t="n">
        <v>10</v>
      </c>
      <c r="E111" s="36" t="n">
        <v>28.38</v>
      </c>
      <c r="F111" s="37" t="n">
        <f aca="false">TRUNC(D111*E111*1.2848,2)</f>
        <v>364.62</v>
      </c>
      <c r="G111" s="38" t="n">
        <f aca="false">TRUNC(D111*E111,2)</f>
        <v>283.8</v>
      </c>
      <c r="H111" s="36" t="n">
        <v>29.98</v>
      </c>
      <c r="I111" s="39" t="n">
        <f aca="false">TRUNC(D111*H111*1.2848,2)</f>
        <v>385.18</v>
      </c>
      <c r="J111" s="38" t="n">
        <f aca="false">TRUNC(H111*D111,2)</f>
        <v>299.8</v>
      </c>
      <c r="K111" s="40" t="n">
        <f aca="false">ROUND(G111+J111,2)</f>
        <v>583.6</v>
      </c>
      <c r="L111" s="38" t="s">
        <v>318</v>
      </c>
      <c r="M111" s="41" t="s">
        <v>20</v>
      </c>
    </row>
    <row r="112" s="5" customFormat="true" ht="51.75" hidden="false" customHeight="true" outlineLevel="0" collapsed="false">
      <c r="A112" s="32" t="s">
        <v>319</v>
      </c>
      <c r="B112" s="46" t="s">
        <v>320</v>
      </c>
      <c r="C112" s="34" t="s">
        <v>18</v>
      </c>
      <c r="D112" s="35" t="n">
        <v>5</v>
      </c>
      <c r="E112" s="36" t="n">
        <v>15.5</v>
      </c>
      <c r="F112" s="37" t="n">
        <f aca="false">TRUNC(D112*E112*1.2848,2)</f>
        <v>99.57</v>
      </c>
      <c r="G112" s="38" t="n">
        <f aca="false">TRUNC(D112*E112,2)</f>
        <v>77.5</v>
      </c>
      <c r="H112" s="36" t="n">
        <v>8.62</v>
      </c>
      <c r="I112" s="39" t="n">
        <f aca="false">TRUNC(D112*H112*1.2848,2)</f>
        <v>55.37</v>
      </c>
      <c r="J112" s="38" t="n">
        <f aca="false">TRUNC(H112*D112,2)</f>
        <v>43.1</v>
      </c>
      <c r="K112" s="40" t="n">
        <f aca="false">ROUND(G112+J112,2)</f>
        <v>120.6</v>
      </c>
      <c r="L112" s="38" t="s">
        <v>321</v>
      </c>
      <c r="M112" s="41" t="s">
        <v>20</v>
      </c>
    </row>
    <row r="113" s="5" customFormat="true" ht="22.5" hidden="false" customHeight="true" outlineLevel="0" collapsed="false">
      <c r="A113" s="42" t="s">
        <v>322</v>
      </c>
      <c r="B113" s="33" t="s">
        <v>323</v>
      </c>
      <c r="C113" s="34" t="s">
        <v>18</v>
      </c>
      <c r="D113" s="35" t="n">
        <v>15</v>
      </c>
      <c r="E113" s="36" t="n">
        <v>13.66</v>
      </c>
      <c r="F113" s="37" t="n">
        <f aca="false">TRUNC(D113*E113*1.2848,2)</f>
        <v>263.25</v>
      </c>
      <c r="G113" s="38" t="n">
        <f aca="false">TRUNC(D113*E113,2)</f>
        <v>204.9</v>
      </c>
      <c r="H113" s="36" t="n">
        <v>17.78</v>
      </c>
      <c r="I113" s="39" t="n">
        <f aca="false">TRUNC(D113*H113*1.2848,2)</f>
        <v>342.65</v>
      </c>
      <c r="J113" s="38" t="n">
        <f aca="false">TRUNC(H113*D113,2)</f>
        <v>266.7</v>
      </c>
      <c r="K113" s="40" t="n">
        <f aca="false">ROUND(G113+J113,2)</f>
        <v>471.6</v>
      </c>
      <c r="L113" s="38" t="s">
        <v>324</v>
      </c>
      <c r="M113" s="41" t="s">
        <v>32</v>
      </c>
    </row>
    <row r="114" s="5" customFormat="true" ht="145.5" hidden="false" customHeight="true" outlineLevel="0" collapsed="false">
      <c r="A114" s="32" t="s">
        <v>325</v>
      </c>
      <c r="B114" s="33" t="s">
        <v>326</v>
      </c>
      <c r="C114" s="47" t="s">
        <v>18</v>
      </c>
      <c r="D114" s="35" t="n">
        <v>3</v>
      </c>
      <c r="E114" s="36" t="n">
        <v>66.72</v>
      </c>
      <c r="F114" s="37" t="n">
        <f aca="false">TRUNC(D114*E114*1.2848,2)</f>
        <v>257.16</v>
      </c>
      <c r="G114" s="38" t="n">
        <f aca="false">TRUNC(D114*E114,2)</f>
        <v>200.16</v>
      </c>
      <c r="H114" s="36" t="n">
        <v>9.63</v>
      </c>
      <c r="I114" s="39" t="n">
        <f aca="false">TRUNC(D114*H114*1.2848,2)</f>
        <v>37.11</v>
      </c>
      <c r="J114" s="38" t="n">
        <f aca="false">TRUNC(H114*D114,2)</f>
        <v>28.89</v>
      </c>
      <c r="K114" s="40" t="n">
        <f aca="false">ROUND(G114+J114,2)</f>
        <v>229.05</v>
      </c>
      <c r="L114" s="38" t="s">
        <v>327</v>
      </c>
      <c r="M114" s="41" t="s">
        <v>20</v>
      </c>
    </row>
    <row r="115" s="5" customFormat="true" ht="67.5" hidden="false" customHeight="true" outlineLevel="0" collapsed="false">
      <c r="A115" s="32" t="s">
        <v>328</v>
      </c>
      <c r="B115" s="46" t="s">
        <v>329</v>
      </c>
      <c r="C115" s="34" t="s">
        <v>69</v>
      </c>
      <c r="D115" s="35" t="n">
        <v>10</v>
      </c>
      <c r="E115" s="36" t="n">
        <v>42.97</v>
      </c>
      <c r="F115" s="37" t="n">
        <f aca="false">TRUNC(D115*E115*1.2848,2)</f>
        <v>552.07</v>
      </c>
      <c r="G115" s="38" t="n">
        <f aca="false">TRUNC(D115*E115,2)</f>
        <v>429.7</v>
      </c>
      <c r="H115" s="36" t="n">
        <v>14.38</v>
      </c>
      <c r="I115" s="39" t="n">
        <f aca="false">TRUNC(D115*H115*1.2848,2)</f>
        <v>184.75</v>
      </c>
      <c r="J115" s="38" t="n">
        <f aca="false">TRUNC(H115*D115,2)</f>
        <v>143.8</v>
      </c>
      <c r="K115" s="40" t="n">
        <f aca="false">ROUND(G115+J115,2)</f>
        <v>573.5</v>
      </c>
      <c r="L115" s="38" t="s">
        <v>330</v>
      </c>
      <c r="M115" s="41" t="s">
        <v>20</v>
      </c>
    </row>
    <row r="116" s="5" customFormat="true" ht="39.55" hidden="false" customHeight="false" outlineLevel="0" collapsed="false">
      <c r="A116" s="32" t="s">
        <v>331</v>
      </c>
      <c r="B116" s="33" t="s">
        <v>332</v>
      </c>
      <c r="C116" s="34" t="s">
        <v>18</v>
      </c>
      <c r="D116" s="35" t="n">
        <v>12</v>
      </c>
      <c r="E116" s="36" t="n">
        <v>84.77</v>
      </c>
      <c r="F116" s="37" t="n">
        <f aca="false">TRUNC(D116*E116*1.2848,2)</f>
        <v>1306.94</v>
      </c>
      <c r="G116" s="38" t="n">
        <f aca="false">TRUNC(D116*E116,2)</f>
        <v>1017.24</v>
      </c>
      <c r="H116" s="36" t="n">
        <v>25.03</v>
      </c>
      <c r="I116" s="39" t="n">
        <f aca="false">TRUNC(D116*H116*1.2848,2)</f>
        <v>385.9</v>
      </c>
      <c r="J116" s="38" t="n">
        <f aca="false">TRUNC(H116*D116,2)</f>
        <v>300.36</v>
      </c>
      <c r="K116" s="40" t="n">
        <f aca="false">ROUND(G116+J116,2)</f>
        <v>1317.6</v>
      </c>
      <c r="L116" s="38" t="s">
        <v>333</v>
      </c>
      <c r="M116" s="41" t="s">
        <v>32</v>
      </c>
    </row>
    <row r="117" s="5" customFormat="true" ht="115.5" hidden="false" customHeight="true" outlineLevel="0" collapsed="false">
      <c r="A117" s="32" t="s">
        <v>334</v>
      </c>
      <c r="B117" s="33" t="s">
        <v>335</v>
      </c>
      <c r="C117" s="34" t="s">
        <v>18</v>
      </c>
      <c r="D117" s="35" t="n">
        <v>2</v>
      </c>
      <c r="E117" s="36" t="n">
        <v>1655.5</v>
      </c>
      <c r="F117" s="37" t="n">
        <f aca="false">TRUNC(D117*E117*1.2848,2)</f>
        <v>4253.97</v>
      </c>
      <c r="G117" s="38" t="n">
        <f aca="false">TRUNC(D117*E117,2)</f>
        <v>3311</v>
      </c>
      <c r="H117" s="36" t="n">
        <v>753.17</v>
      </c>
      <c r="I117" s="39" t="n">
        <f aca="false">TRUNC(D117*H117*1.2848,2)</f>
        <v>1935.34</v>
      </c>
      <c r="J117" s="38" t="n">
        <f aca="false">TRUNC(H117*D117,2)</f>
        <v>1506.34</v>
      </c>
      <c r="K117" s="40" t="n">
        <f aca="false">ROUND(G117+J117,2)</f>
        <v>4817.34</v>
      </c>
      <c r="L117" s="38" t="s">
        <v>153</v>
      </c>
      <c r="M117" s="41" t="s">
        <v>32</v>
      </c>
    </row>
    <row r="118" s="5" customFormat="true" ht="102" hidden="false" customHeight="true" outlineLevel="0" collapsed="false">
      <c r="A118" s="32" t="s">
        <v>336</v>
      </c>
      <c r="B118" s="33" t="s">
        <v>337</v>
      </c>
      <c r="C118" s="34" t="s">
        <v>18</v>
      </c>
      <c r="D118" s="35" t="n">
        <v>10</v>
      </c>
      <c r="E118" s="36" t="n">
        <v>53.9</v>
      </c>
      <c r="F118" s="37" t="n">
        <f aca="false">TRUNC(D118*E118*1.2848,2)</f>
        <v>692.5</v>
      </c>
      <c r="G118" s="38" t="n">
        <f aca="false">TRUNC(D118*E118,2)</f>
        <v>539</v>
      </c>
      <c r="H118" s="36" t="n">
        <v>16.71</v>
      </c>
      <c r="I118" s="39" t="n">
        <f aca="false">TRUNC(D118*H118*1.2848,2)</f>
        <v>214.69</v>
      </c>
      <c r="J118" s="38" t="n">
        <f aca="false">TRUNC(H118*D118,2)</f>
        <v>167.1</v>
      </c>
      <c r="K118" s="40" t="n">
        <f aca="false">ROUND(G118+J118,2)</f>
        <v>706.1</v>
      </c>
      <c r="L118" s="38" t="s">
        <v>338</v>
      </c>
      <c r="M118" s="41" t="s">
        <v>20</v>
      </c>
    </row>
    <row r="119" s="5" customFormat="true" ht="97.5" hidden="false" customHeight="true" outlineLevel="0" collapsed="false">
      <c r="A119" s="32" t="s">
        <v>339</v>
      </c>
      <c r="B119" s="33" t="s">
        <v>340</v>
      </c>
      <c r="C119" s="34" t="s">
        <v>18</v>
      </c>
      <c r="D119" s="35" t="n">
        <v>20</v>
      </c>
      <c r="E119" s="36" t="n">
        <v>55.53</v>
      </c>
      <c r="F119" s="37" t="n">
        <f aca="false">TRUNC(D119*E119*1.2848,2)</f>
        <v>1426.89</v>
      </c>
      <c r="G119" s="38" t="n">
        <f aca="false">TRUNC(D119*E119,2)</f>
        <v>1110.6</v>
      </c>
      <c r="H119" s="36" t="n">
        <v>19.55</v>
      </c>
      <c r="I119" s="39" t="n">
        <f aca="false">TRUNC(D119*H119*1.2848,2)</f>
        <v>502.35</v>
      </c>
      <c r="J119" s="38" t="n">
        <f aca="false">TRUNC(H119*D119,2)</f>
        <v>391</v>
      </c>
      <c r="K119" s="40" t="n">
        <f aca="false">ROUND(G119+J119,2)</f>
        <v>1501.6</v>
      </c>
      <c r="L119" s="38" t="s">
        <v>341</v>
      </c>
      <c r="M119" s="41" t="s">
        <v>20</v>
      </c>
    </row>
    <row r="120" s="5" customFormat="true" ht="67.5" hidden="false" customHeight="true" outlineLevel="0" collapsed="false">
      <c r="A120" s="32" t="s">
        <v>342</v>
      </c>
      <c r="B120" s="46" t="s">
        <v>343</v>
      </c>
      <c r="C120" s="34" t="s">
        <v>69</v>
      </c>
      <c r="D120" s="35" t="n">
        <v>5</v>
      </c>
      <c r="E120" s="36" t="n">
        <v>34.88</v>
      </c>
      <c r="F120" s="37" t="n">
        <f aca="false">TRUNC(D120*E120*1.2848,2)</f>
        <v>224.06</v>
      </c>
      <c r="G120" s="38" t="n">
        <f aca="false">TRUNC(D120*E120,2)</f>
        <v>174.4</v>
      </c>
      <c r="H120" s="36" t="n">
        <v>6.5</v>
      </c>
      <c r="I120" s="39" t="n">
        <f aca="false">TRUNC(D120*H120*1.2848,2)</f>
        <v>41.75</v>
      </c>
      <c r="J120" s="38" t="n">
        <f aca="false">TRUNC(H120*D120,2)</f>
        <v>32.5</v>
      </c>
      <c r="K120" s="40" t="n">
        <f aca="false">ROUND(G120+J120,2)</f>
        <v>206.9</v>
      </c>
      <c r="L120" s="38" t="s">
        <v>344</v>
      </c>
      <c r="M120" s="41" t="s">
        <v>32</v>
      </c>
    </row>
    <row r="121" s="5" customFormat="true" ht="115.5" hidden="false" customHeight="true" outlineLevel="0" collapsed="false">
      <c r="A121" s="32" t="s">
        <v>345</v>
      </c>
      <c r="B121" s="33" t="s">
        <v>346</v>
      </c>
      <c r="C121" s="34" t="s">
        <v>18</v>
      </c>
      <c r="D121" s="35" t="n">
        <v>5</v>
      </c>
      <c r="E121" s="36" t="n">
        <v>131.81</v>
      </c>
      <c r="F121" s="37" t="n">
        <f aca="false">TRUNC(D121*E121*1.2848,2)</f>
        <v>846.74</v>
      </c>
      <c r="G121" s="38" t="n">
        <f aca="false">TRUNC(D121*E121,2)</f>
        <v>659.05</v>
      </c>
      <c r="H121" s="36" t="n">
        <v>5.94</v>
      </c>
      <c r="I121" s="39" t="n">
        <f aca="false">TRUNC(D121*H121*1.2848,2)</f>
        <v>38.15</v>
      </c>
      <c r="J121" s="38" t="n">
        <f aca="false">TRUNC(H121*D121,2)</f>
        <v>29.7</v>
      </c>
      <c r="K121" s="40" t="n">
        <f aca="false">ROUND(G121+J121,2)</f>
        <v>688.75</v>
      </c>
      <c r="L121" s="38" t="s">
        <v>347</v>
      </c>
      <c r="M121" s="41" t="s">
        <v>32</v>
      </c>
    </row>
    <row r="122" s="5" customFormat="true" ht="50.25" hidden="false" customHeight="true" outlineLevel="0" collapsed="false">
      <c r="A122" s="32" t="s">
        <v>348</v>
      </c>
      <c r="B122" s="33" t="s">
        <v>349</v>
      </c>
      <c r="C122" s="34" t="s">
        <v>18</v>
      </c>
      <c r="D122" s="35" t="n">
        <v>1</v>
      </c>
      <c r="E122" s="36" t="n">
        <v>117.11</v>
      </c>
      <c r="F122" s="37" t="n">
        <f aca="false">TRUNC(D122*E122*1.2848,2)</f>
        <v>150.46</v>
      </c>
      <c r="G122" s="38" t="n">
        <f aca="false">TRUNC(D122*E122,2)</f>
        <v>117.11</v>
      </c>
      <c r="H122" s="36" t="n">
        <v>6.08</v>
      </c>
      <c r="I122" s="39" t="n">
        <f aca="false">TRUNC(D122*H122*1.2848,2)</f>
        <v>7.81</v>
      </c>
      <c r="J122" s="38" t="n">
        <f aca="false">TRUNC(H122*D122,2)</f>
        <v>6.08</v>
      </c>
      <c r="K122" s="40" t="n">
        <f aca="false">ROUND(G122+J122,2)</f>
        <v>123.19</v>
      </c>
      <c r="L122" s="38" t="s">
        <v>350</v>
      </c>
      <c r="M122" s="41" t="s">
        <v>20</v>
      </c>
    </row>
    <row r="123" s="5" customFormat="true" ht="33.75" hidden="false" customHeight="true" outlineLevel="0" collapsed="false">
      <c r="A123" s="32" t="s">
        <v>351</v>
      </c>
      <c r="B123" s="33" t="s">
        <v>352</v>
      </c>
      <c r="C123" s="34" t="s">
        <v>69</v>
      </c>
      <c r="D123" s="35" t="n">
        <v>2.4</v>
      </c>
      <c r="E123" s="36" t="n">
        <v>74.5</v>
      </c>
      <c r="F123" s="37" t="n">
        <f aca="false">TRUNC(D123*E123*1.2848,2)</f>
        <v>229.72</v>
      </c>
      <c r="G123" s="38" t="n">
        <f aca="false">TRUNC(D123*E123,2)</f>
        <v>178.8</v>
      </c>
      <c r="H123" s="36" t="n">
        <v>12.1</v>
      </c>
      <c r="I123" s="39" t="n">
        <f aca="false">TRUNC(D123*H123*1.2848,2)</f>
        <v>37.31</v>
      </c>
      <c r="J123" s="38" t="n">
        <f aca="false">TRUNC(H123*D123,2)</f>
        <v>29.04</v>
      </c>
      <c r="K123" s="40" t="n">
        <f aca="false">ROUND(G123+J123,2)</f>
        <v>207.84</v>
      </c>
      <c r="L123" s="38" t="s">
        <v>353</v>
      </c>
      <c r="M123" s="41" t="s">
        <v>32</v>
      </c>
    </row>
    <row r="124" s="5" customFormat="true" ht="84" hidden="false" customHeight="true" outlineLevel="0" collapsed="false">
      <c r="A124" s="32" t="s">
        <v>354</v>
      </c>
      <c r="B124" s="33" t="s">
        <v>355</v>
      </c>
      <c r="C124" s="34" t="s">
        <v>18</v>
      </c>
      <c r="D124" s="35" t="n">
        <v>3</v>
      </c>
      <c r="E124" s="36" t="n">
        <v>49.31</v>
      </c>
      <c r="F124" s="37" t="n">
        <f aca="false">TRUNC(D124*E124*1.2848,2)</f>
        <v>190.06</v>
      </c>
      <c r="G124" s="38" t="n">
        <f aca="false">TRUNC(D124*E124,2)</f>
        <v>147.93</v>
      </c>
      <c r="H124" s="36" t="n">
        <v>58.47</v>
      </c>
      <c r="I124" s="39" t="n">
        <f aca="false">TRUNC(D124*H124*1.2848,2)</f>
        <v>225.36</v>
      </c>
      <c r="J124" s="38" t="n">
        <f aca="false">TRUNC(H124*D124,2)</f>
        <v>175.41</v>
      </c>
      <c r="K124" s="40" t="n">
        <f aca="false">ROUND(G124+J124,2)</f>
        <v>323.34</v>
      </c>
      <c r="L124" s="38" t="s">
        <v>356</v>
      </c>
      <c r="M124" s="41" t="s">
        <v>28</v>
      </c>
    </row>
    <row r="125" s="5" customFormat="true" ht="33.75" hidden="false" customHeight="true" outlineLevel="0" collapsed="false">
      <c r="A125" s="32" t="s">
        <v>357</v>
      </c>
      <c r="B125" s="33" t="s">
        <v>358</v>
      </c>
      <c r="C125" s="34" t="s">
        <v>76</v>
      </c>
      <c r="D125" s="35" t="n">
        <v>10</v>
      </c>
      <c r="E125" s="36" t="n">
        <v>51.34</v>
      </c>
      <c r="F125" s="37" t="n">
        <f aca="false">TRUNC(D125*E125*1.2848,2)</f>
        <v>659.61</v>
      </c>
      <c r="G125" s="38" t="n">
        <f aca="false">TRUNC(D125*E125,2)</f>
        <v>513.4</v>
      </c>
      <c r="H125" s="36" t="n">
        <v>4.85</v>
      </c>
      <c r="I125" s="39" t="n">
        <f aca="false">TRUNC(D125*H125*1.2848,2)</f>
        <v>62.31</v>
      </c>
      <c r="J125" s="38" t="n">
        <f aca="false">TRUNC(H125*D125,2)</f>
        <v>48.5</v>
      </c>
      <c r="K125" s="40" t="n">
        <f aca="false">ROUND(G125+J125,2)</f>
        <v>561.9</v>
      </c>
      <c r="L125" s="38" t="s">
        <v>359</v>
      </c>
      <c r="M125" s="41" t="s">
        <v>24</v>
      </c>
    </row>
    <row r="126" s="5" customFormat="true" ht="22.5" hidden="false" customHeight="true" outlineLevel="0" collapsed="false">
      <c r="A126" s="23" t="n">
        <v>6</v>
      </c>
      <c r="B126" s="24" t="s">
        <v>360</v>
      </c>
      <c r="C126" s="25"/>
      <c r="D126" s="25"/>
      <c r="E126" s="27"/>
      <c r="F126" s="37" t="n">
        <f aca="false">TRUNC(D126*E126*1.2848,2)</f>
        <v>0</v>
      </c>
      <c r="G126" s="28" t="n">
        <f aca="false">SUM(G127:G133)</f>
        <v>7427.95</v>
      </c>
      <c r="H126" s="27"/>
      <c r="I126" s="39" t="n">
        <f aca="false">TRUNC(D126*H126*1.2848,2)</f>
        <v>0</v>
      </c>
      <c r="J126" s="28" t="n">
        <f aca="false">SUM(J127:J133)</f>
        <v>2689.35</v>
      </c>
      <c r="K126" s="29" t="n">
        <f aca="false">SUM(K127:K133)</f>
        <v>10117.3</v>
      </c>
      <c r="L126" s="45"/>
      <c r="M126" s="29"/>
    </row>
    <row r="127" s="5" customFormat="true" ht="33.75" hidden="false" customHeight="true" outlineLevel="0" collapsed="false">
      <c r="A127" s="32" t="s">
        <v>361</v>
      </c>
      <c r="B127" s="33" t="s">
        <v>362</v>
      </c>
      <c r="C127" s="34" t="s">
        <v>18</v>
      </c>
      <c r="D127" s="35" t="n">
        <v>20</v>
      </c>
      <c r="E127" s="36" t="n">
        <v>116.37</v>
      </c>
      <c r="F127" s="37" t="n">
        <f aca="false">TRUNC(D127*E127*1.2848,2)</f>
        <v>2990.24</v>
      </c>
      <c r="G127" s="38" t="n">
        <f aca="false">TRUNC(D127*E127,2)</f>
        <v>2327.4</v>
      </c>
      <c r="H127" s="36" t="n">
        <v>22.49</v>
      </c>
      <c r="I127" s="39" t="n">
        <f aca="false">TRUNC(D127*H127*1.2848,2)</f>
        <v>577.9</v>
      </c>
      <c r="J127" s="38" t="n">
        <f aca="false">TRUNC(H127*D127,2)</f>
        <v>449.8</v>
      </c>
      <c r="K127" s="40" t="n">
        <f aca="false">ROUND(G127+J127,2)</f>
        <v>2777.2</v>
      </c>
      <c r="L127" s="38" t="s">
        <v>363</v>
      </c>
      <c r="M127" s="41" t="s">
        <v>20</v>
      </c>
    </row>
    <row r="128" s="5" customFormat="true" ht="50.25" hidden="false" customHeight="true" outlineLevel="0" collapsed="false">
      <c r="A128" s="32" t="s">
        <v>364</v>
      </c>
      <c r="B128" s="33" t="s">
        <v>365</v>
      </c>
      <c r="C128" s="34" t="s">
        <v>18</v>
      </c>
      <c r="D128" s="35" t="n">
        <v>10</v>
      </c>
      <c r="E128" s="36" t="n">
        <v>30.2</v>
      </c>
      <c r="F128" s="37" t="n">
        <f aca="false">TRUNC(D128*E128*1.2848,2)</f>
        <v>388</v>
      </c>
      <c r="G128" s="38" t="n">
        <f aca="false">TRUNC(D128*E128,2)</f>
        <v>302</v>
      </c>
      <c r="H128" s="36" t="n">
        <v>15.55</v>
      </c>
      <c r="I128" s="39" t="n">
        <f aca="false">TRUNC(D128*H128*1.2848,2)</f>
        <v>199.78</v>
      </c>
      <c r="J128" s="38" t="n">
        <f aca="false">TRUNC(H128*D128,2)</f>
        <v>155.5</v>
      </c>
      <c r="K128" s="40" t="n">
        <f aca="false">ROUND(G128+J128,2)</f>
        <v>457.5</v>
      </c>
      <c r="L128" s="38" t="s">
        <v>366</v>
      </c>
      <c r="M128" s="41" t="s">
        <v>20</v>
      </c>
    </row>
    <row r="129" s="5" customFormat="true" ht="50.25" hidden="false" customHeight="true" outlineLevel="0" collapsed="false">
      <c r="A129" s="32" t="s">
        <v>367</v>
      </c>
      <c r="B129" s="33" t="s">
        <v>368</v>
      </c>
      <c r="C129" s="34" t="s">
        <v>18</v>
      </c>
      <c r="D129" s="35" t="n">
        <v>15</v>
      </c>
      <c r="E129" s="36" t="n">
        <v>20.61</v>
      </c>
      <c r="F129" s="37" t="n">
        <f aca="false">TRUNC(D129*E129*1.2848,2)</f>
        <v>397.19</v>
      </c>
      <c r="G129" s="38" t="n">
        <f aca="false">TRUNC(D129*E129,2)</f>
        <v>309.15</v>
      </c>
      <c r="H129" s="36" t="n">
        <v>15.33</v>
      </c>
      <c r="I129" s="39" t="n">
        <f aca="false">TRUNC(D129*H129*1.2848,2)</f>
        <v>295.43</v>
      </c>
      <c r="J129" s="38" t="n">
        <f aca="false">TRUNC(H129*D129,2)</f>
        <v>229.95</v>
      </c>
      <c r="K129" s="40" t="n">
        <f aca="false">ROUND(G129+J129,2)</f>
        <v>539.1</v>
      </c>
      <c r="L129" s="38" t="s">
        <v>369</v>
      </c>
      <c r="M129" s="41" t="s">
        <v>20</v>
      </c>
    </row>
    <row r="130" s="5" customFormat="true" ht="52.2" hidden="false" customHeight="false" outlineLevel="0" collapsed="false">
      <c r="A130" s="32" t="s">
        <v>370</v>
      </c>
      <c r="B130" s="33" t="s">
        <v>371</v>
      </c>
      <c r="C130" s="34" t="s">
        <v>18</v>
      </c>
      <c r="D130" s="35" t="n">
        <v>20</v>
      </c>
      <c r="E130" s="36" t="n">
        <v>36.54</v>
      </c>
      <c r="F130" s="37" t="n">
        <f aca="false">TRUNC(D130*E130*1.2848,2)</f>
        <v>938.93</v>
      </c>
      <c r="G130" s="38" t="n">
        <f aca="false">TRUNC(D130*E130,2)</f>
        <v>730.8</v>
      </c>
      <c r="H130" s="36" t="n">
        <v>33.69</v>
      </c>
      <c r="I130" s="39" t="n">
        <f aca="false">TRUNC(D130*H130*1.2848,2)</f>
        <v>865.69</v>
      </c>
      <c r="J130" s="38" t="n">
        <f aca="false">TRUNC(H130*D130,2)</f>
        <v>673.8</v>
      </c>
      <c r="K130" s="40" t="n">
        <f aca="false">ROUND(G130+J130,2)</f>
        <v>1404.6</v>
      </c>
      <c r="L130" s="38" t="s">
        <v>372</v>
      </c>
      <c r="M130" s="41" t="s">
        <v>24</v>
      </c>
    </row>
    <row r="131" s="5" customFormat="true" ht="33.75" hidden="false" customHeight="true" outlineLevel="0" collapsed="false">
      <c r="A131" s="32" t="s">
        <v>373</v>
      </c>
      <c r="B131" s="33" t="s">
        <v>374</v>
      </c>
      <c r="C131" s="34" t="s">
        <v>18</v>
      </c>
      <c r="D131" s="35" t="n">
        <v>50</v>
      </c>
      <c r="E131" s="36" t="n">
        <v>30.07</v>
      </c>
      <c r="F131" s="37" t="n">
        <f aca="false">TRUNC(D131*E131*1.2848,2)</f>
        <v>1931.69</v>
      </c>
      <c r="G131" s="38" t="n">
        <f aca="false">TRUNC(D131*E131,2)</f>
        <v>1503.5</v>
      </c>
      <c r="H131" s="36" t="n">
        <v>6.45</v>
      </c>
      <c r="I131" s="39" t="n">
        <f aca="false">TRUNC(D131*H131*1.2848,2)</f>
        <v>414.34</v>
      </c>
      <c r="J131" s="38" t="n">
        <f aca="false">TRUNC(H131*D131,2)</f>
        <v>322.5</v>
      </c>
      <c r="K131" s="40" t="n">
        <f aca="false">ROUND(G131+J131,2)</f>
        <v>1826</v>
      </c>
      <c r="L131" s="38" t="s">
        <v>375</v>
      </c>
      <c r="M131" s="41" t="s">
        <v>28</v>
      </c>
    </row>
    <row r="132" s="5" customFormat="true" ht="33.75" hidden="false" customHeight="true" outlineLevel="0" collapsed="false">
      <c r="A132" s="32" t="s">
        <v>376</v>
      </c>
      <c r="B132" s="33" t="s">
        <v>377</v>
      </c>
      <c r="C132" s="34" t="s">
        <v>18</v>
      </c>
      <c r="D132" s="35" t="n">
        <v>20</v>
      </c>
      <c r="E132" s="36" t="n">
        <v>96.9</v>
      </c>
      <c r="F132" s="37" t="n">
        <f aca="false">TRUNC(D132*E132*1.2848,2)</f>
        <v>2489.94</v>
      </c>
      <c r="G132" s="38" t="n">
        <f aca="false">TRUNC(D132*E132,2)</f>
        <v>1938</v>
      </c>
      <c r="H132" s="36" t="n">
        <v>30.05</v>
      </c>
      <c r="I132" s="39" t="n">
        <f aca="false">TRUNC(D132*H132*1.2848,2)</f>
        <v>772.16</v>
      </c>
      <c r="J132" s="38" t="n">
        <f aca="false">TRUNC(H132*D132,2)</f>
        <v>601</v>
      </c>
      <c r="K132" s="40" t="n">
        <f aca="false">ROUND(G132+J132,2)</f>
        <v>2539</v>
      </c>
      <c r="L132" s="38" t="s">
        <v>378</v>
      </c>
      <c r="M132" s="41" t="s">
        <v>379</v>
      </c>
    </row>
    <row r="133" s="5" customFormat="true" ht="50.25" hidden="false" customHeight="true" outlineLevel="0" collapsed="false">
      <c r="A133" s="32" t="s">
        <v>380</v>
      </c>
      <c r="B133" s="33" t="s">
        <v>381</v>
      </c>
      <c r="C133" s="34" t="s">
        <v>18</v>
      </c>
      <c r="D133" s="35" t="n">
        <v>10</v>
      </c>
      <c r="E133" s="36" t="n">
        <v>31.71</v>
      </c>
      <c r="F133" s="37" t="n">
        <f aca="false">TRUNC(D133*E133*1.2848,2)</f>
        <v>407.41</v>
      </c>
      <c r="G133" s="38" t="n">
        <f aca="false">TRUNC(D133*E133,2)</f>
        <v>317.1</v>
      </c>
      <c r="H133" s="36" t="n">
        <v>25.68</v>
      </c>
      <c r="I133" s="39" t="n">
        <f aca="false">TRUNC(D133*H133*1.2848,2)</f>
        <v>329.93</v>
      </c>
      <c r="J133" s="38" t="n">
        <f aca="false">TRUNC(H133*D133,2)</f>
        <v>256.8</v>
      </c>
      <c r="K133" s="40" t="n">
        <f aca="false">ROUND(G133+J133,2)</f>
        <v>573.9</v>
      </c>
      <c r="L133" s="38" t="s">
        <v>382</v>
      </c>
      <c r="M133" s="41" t="s">
        <v>28</v>
      </c>
    </row>
    <row r="134" s="5" customFormat="true" ht="22.5" hidden="false" customHeight="true" outlineLevel="0" collapsed="false">
      <c r="A134" s="23" t="n">
        <v>7</v>
      </c>
      <c r="B134" s="24" t="s">
        <v>383</v>
      </c>
      <c r="C134" s="25"/>
      <c r="D134" s="44"/>
      <c r="E134" s="27"/>
      <c r="F134" s="37" t="n">
        <f aca="false">TRUNC(D134*E134*1.2848,2)</f>
        <v>0</v>
      </c>
      <c r="G134" s="28" t="n">
        <f aca="false">SUM(G135:G139)</f>
        <v>3205.82</v>
      </c>
      <c r="H134" s="27"/>
      <c r="I134" s="39" t="n">
        <f aca="false">TRUNC(D134*H134*1.2848,2)</f>
        <v>0</v>
      </c>
      <c r="J134" s="28" t="n">
        <f aca="false">SUM(J135:J139)</f>
        <v>1856.7</v>
      </c>
      <c r="K134" s="29" t="n">
        <f aca="false">SUM(K135:K139)</f>
        <v>5062.52</v>
      </c>
      <c r="L134" s="45"/>
      <c r="M134" s="29"/>
    </row>
    <row r="135" s="5" customFormat="true" ht="50.25" hidden="false" customHeight="true" outlineLevel="0" collapsed="false">
      <c r="A135" s="32" t="s">
        <v>384</v>
      </c>
      <c r="B135" s="33" t="s">
        <v>385</v>
      </c>
      <c r="C135" s="34" t="s">
        <v>18</v>
      </c>
      <c r="D135" s="35" t="n">
        <v>20</v>
      </c>
      <c r="E135" s="36" t="n">
        <v>70</v>
      </c>
      <c r="F135" s="37" t="n">
        <f aca="false">TRUNC(D135*E135*1.2848,2)</f>
        <v>1798.72</v>
      </c>
      <c r="G135" s="38" t="n">
        <f aca="false">TRUNC(D135*E135,2)</f>
        <v>1400</v>
      </c>
      <c r="H135" s="36" t="n">
        <v>0</v>
      </c>
      <c r="I135" s="39" t="n">
        <f aca="false">TRUNC(D135*H135*1.2848,2)</f>
        <v>0</v>
      </c>
      <c r="J135" s="38" t="n">
        <f aca="false">TRUNC(H135*D135,2)</f>
        <v>0</v>
      </c>
      <c r="K135" s="40" t="n">
        <f aca="false">ROUND(G135+J135,2)</f>
        <v>1400</v>
      </c>
      <c r="L135" s="38" t="s">
        <v>386</v>
      </c>
      <c r="M135" s="41" t="s">
        <v>32</v>
      </c>
    </row>
    <row r="136" s="5" customFormat="true" ht="69" hidden="false" customHeight="true" outlineLevel="0" collapsed="false">
      <c r="A136" s="42" t="s">
        <v>387</v>
      </c>
      <c r="B136" s="33" t="s">
        <v>388</v>
      </c>
      <c r="C136" s="34" t="s">
        <v>18</v>
      </c>
      <c r="D136" s="35" t="n">
        <v>30</v>
      </c>
      <c r="E136" s="36" t="n">
        <v>29.34</v>
      </c>
      <c r="F136" s="37" t="n">
        <f aca="false">TRUNC(D136*E136*1.2848,2)</f>
        <v>1130.88</v>
      </c>
      <c r="G136" s="38" t="n">
        <f aca="false">TRUNC(D136*E136,2)</f>
        <v>880.2</v>
      </c>
      <c r="H136" s="36" t="n">
        <v>24.94</v>
      </c>
      <c r="I136" s="39" t="n">
        <f aca="false">TRUNC(D136*H136*1.2848,2)</f>
        <v>961.28</v>
      </c>
      <c r="J136" s="38" t="n">
        <f aca="false">TRUNC(H136*D136,2)</f>
        <v>748.2</v>
      </c>
      <c r="K136" s="40" t="n">
        <f aca="false">ROUND(G136+J136,2)</f>
        <v>1628.4</v>
      </c>
      <c r="L136" s="43" t="s">
        <v>389</v>
      </c>
      <c r="M136" s="41" t="s">
        <v>28</v>
      </c>
    </row>
    <row r="137" s="5" customFormat="true" ht="22.5" hidden="false" customHeight="true" outlineLevel="0" collapsed="false">
      <c r="A137" s="42" t="s">
        <v>390</v>
      </c>
      <c r="B137" s="33" t="s">
        <v>391</v>
      </c>
      <c r="C137" s="34" t="s">
        <v>18</v>
      </c>
      <c r="D137" s="35" t="n">
        <v>30</v>
      </c>
      <c r="E137" s="36" t="n">
        <v>2.92</v>
      </c>
      <c r="F137" s="37" t="n">
        <f aca="false">TRUNC(D137*E137*1.2848,2)</f>
        <v>112.54</v>
      </c>
      <c r="G137" s="38" t="n">
        <f aca="false">TRUNC(D137*E137,2)</f>
        <v>87.6</v>
      </c>
      <c r="H137" s="36" t="n">
        <v>10.42</v>
      </c>
      <c r="I137" s="39" t="n">
        <f aca="false">TRUNC(D137*H137*1.2848,2)</f>
        <v>401.62</v>
      </c>
      <c r="J137" s="38" t="n">
        <f aca="false">TRUNC(H137*D137,2)</f>
        <v>312.6</v>
      </c>
      <c r="K137" s="40" t="n">
        <f aca="false">ROUND(G137+J137,2)</f>
        <v>400.2</v>
      </c>
      <c r="L137" s="38" t="s">
        <v>392</v>
      </c>
      <c r="M137" s="41" t="s">
        <v>20</v>
      </c>
    </row>
    <row r="138" s="5" customFormat="true" ht="33.75" hidden="false" customHeight="true" outlineLevel="0" collapsed="false">
      <c r="A138" s="32" t="s">
        <v>393</v>
      </c>
      <c r="B138" s="33" t="s">
        <v>394</v>
      </c>
      <c r="C138" s="34" t="s">
        <v>18</v>
      </c>
      <c r="D138" s="35" t="n">
        <v>30</v>
      </c>
      <c r="E138" s="36" t="n">
        <v>20.74</v>
      </c>
      <c r="F138" s="37" t="n">
        <f aca="false">TRUNC(D138*E138*1.2848,2)</f>
        <v>799.4</v>
      </c>
      <c r="G138" s="38" t="n">
        <f aca="false">TRUNC(D138*E138,2)</f>
        <v>622.2</v>
      </c>
      <c r="H138" s="36" t="n">
        <v>26.53</v>
      </c>
      <c r="I138" s="39" t="n">
        <f aca="false">TRUNC(D138*H138*1.2848,2)</f>
        <v>1022.57</v>
      </c>
      <c r="J138" s="38" t="n">
        <f aca="false">TRUNC(H138*D138,2)</f>
        <v>795.9</v>
      </c>
      <c r="K138" s="40" t="n">
        <f aca="false">ROUND(G138+J138,2)</f>
        <v>1418.1</v>
      </c>
      <c r="L138" s="38" t="s">
        <v>395</v>
      </c>
      <c r="M138" s="41" t="s">
        <v>20</v>
      </c>
    </row>
    <row r="139" s="5" customFormat="true" ht="66" hidden="false" customHeight="true" outlineLevel="0" collapsed="false">
      <c r="A139" s="32" t="s">
        <v>396</v>
      </c>
      <c r="B139" s="33" t="s">
        <v>397</v>
      </c>
      <c r="C139" s="47" t="s">
        <v>18</v>
      </c>
      <c r="D139" s="35" t="n">
        <v>3</v>
      </c>
      <c r="E139" s="36" t="n">
        <v>71.94</v>
      </c>
      <c r="F139" s="37" t="n">
        <f aca="false">TRUNC(D139*E139*1.2848,2)</f>
        <v>277.28</v>
      </c>
      <c r="G139" s="38" t="n">
        <f aca="false">TRUNC(D139*E139,2)</f>
        <v>215.82</v>
      </c>
      <c r="H139" s="36" t="n">
        <v>0</v>
      </c>
      <c r="I139" s="39" t="n">
        <f aca="false">TRUNC(D139*H139*1.2848,2)</f>
        <v>0</v>
      </c>
      <c r="J139" s="38" t="n">
        <f aca="false">TRUNC(H139*D139,2)</f>
        <v>0</v>
      </c>
      <c r="K139" s="40" t="n">
        <f aca="false">ROUND(G139+J139,2)</f>
        <v>215.82</v>
      </c>
      <c r="L139" s="38" t="s">
        <v>398</v>
      </c>
      <c r="M139" s="41" t="s">
        <v>24</v>
      </c>
    </row>
    <row r="140" s="5" customFormat="true" ht="22.5" hidden="false" customHeight="true" outlineLevel="0" collapsed="false">
      <c r="A140" s="23" t="n">
        <v>8</v>
      </c>
      <c r="B140" s="24" t="s">
        <v>399</v>
      </c>
      <c r="C140" s="25"/>
      <c r="D140" s="44"/>
      <c r="E140" s="27"/>
      <c r="F140" s="37" t="n">
        <f aca="false">TRUNC(D140*E140*1.2848,2)</f>
        <v>0</v>
      </c>
      <c r="G140" s="28" t="n">
        <f aca="false">SUM(G141:G232)</f>
        <v>37550.1</v>
      </c>
      <c r="H140" s="27"/>
      <c r="I140" s="39" t="n">
        <f aca="false">TRUNC(D140*H140*1.2848,2)</f>
        <v>0</v>
      </c>
      <c r="J140" s="28" t="n">
        <f aca="false">SUM(J141:J232)</f>
        <v>6083.88</v>
      </c>
      <c r="K140" s="29" t="n">
        <f aca="false">SUM(K141:K232)</f>
        <v>43633.98</v>
      </c>
      <c r="L140" s="45"/>
      <c r="M140" s="29"/>
    </row>
    <row r="141" s="5" customFormat="true" ht="66" hidden="false" customHeight="true" outlineLevel="0" collapsed="false">
      <c r="A141" s="32" t="s">
        <v>400</v>
      </c>
      <c r="B141" s="33" t="s">
        <v>401</v>
      </c>
      <c r="C141" s="47" t="s">
        <v>402</v>
      </c>
      <c r="D141" s="35" t="n">
        <v>1</v>
      </c>
      <c r="E141" s="36" t="n">
        <v>276.72</v>
      </c>
      <c r="F141" s="37" t="n">
        <f aca="false">TRUNC(D141*E141*1.2848,2)</f>
        <v>355.52</v>
      </c>
      <c r="G141" s="38" t="n">
        <f aca="false">TRUNC(D141*E141,2)</f>
        <v>276.72</v>
      </c>
      <c r="H141" s="36" t="n">
        <v>23.93</v>
      </c>
      <c r="I141" s="39" t="n">
        <f aca="false">TRUNC(D141*H141*1.2848,2)</f>
        <v>30.74</v>
      </c>
      <c r="J141" s="38" t="n">
        <f aca="false">TRUNC(H141*D141,2)</f>
        <v>23.93</v>
      </c>
      <c r="K141" s="40" t="n">
        <f aca="false">ROUND(G141+J141,2)</f>
        <v>300.65</v>
      </c>
      <c r="L141" s="48" t="s">
        <v>403</v>
      </c>
      <c r="M141" s="41" t="s">
        <v>28</v>
      </c>
    </row>
    <row r="142" s="5" customFormat="true" ht="66" hidden="false" customHeight="true" outlineLevel="0" collapsed="false">
      <c r="A142" s="32" t="s">
        <v>404</v>
      </c>
      <c r="B142" s="33" t="s">
        <v>405</v>
      </c>
      <c r="C142" s="47" t="s">
        <v>402</v>
      </c>
      <c r="D142" s="35" t="n">
        <v>1</v>
      </c>
      <c r="E142" s="36" t="n">
        <v>325.99</v>
      </c>
      <c r="F142" s="37" t="n">
        <f aca="false">TRUNC(D142*E142*1.2848,2)</f>
        <v>418.83</v>
      </c>
      <c r="G142" s="38" t="n">
        <f aca="false">TRUNC(D142*E142,2)</f>
        <v>325.99</v>
      </c>
      <c r="H142" s="36" t="n">
        <v>23.93</v>
      </c>
      <c r="I142" s="39" t="n">
        <f aca="false">TRUNC(D142*H142*1.2848,2)</f>
        <v>30.74</v>
      </c>
      <c r="J142" s="38" t="n">
        <f aca="false">TRUNC(H142*D142,2)</f>
        <v>23.93</v>
      </c>
      <c r="K142" s="40" t="n">
        <f aca="false">ROUND(G142+J142,2)</f>
        <v>349.92</v>
      </c>
      <c r="L142" s="48" t="s">
        <v>406</v>
      </c>
      <c r="M142" s="41" t="s">
        <v>20</v>
      </c>
    </row>
    <row r="143" s="5" customFormat="true" ht="66" hidden="false" customHeight="true" outlineLevel="0" collapsed="false">
      <c r="A143" s="32" t="s">
        <v>407</v>
      </c>
      <c r="B143" s="33" t="s">
        <v>408</v>
      </c>
      <c r="C143" s="47" t="s">
        <v>402</v>
      </c>
      <c r="D143" s="35" t="n">
        <v>1</v>
      </c>
      <c r="E143" s="36" t="n">
        <v>344.15</v>
      </c>
      <c r="F143" s="37" t="n">
        <f aca="false">TRUNC(D143*E143*1.2848,2)</f>
        <v>442.16</v>
      </c>
      <c r="G143" s="38" t="n">
        <f aca="false">TRUNC(D143*E143,2)</f>
        <v>344.15</v>
      </c>
      <c r="H143" s="36" t="n">
        <v>23.93</v>
      </c>
      <c r="I143" s="39" t="n">
        <f aca="false">TRUNC(D143*H143*1.2848,2)</f>
        <v>30.74</v>
      </c>
      <c r="J143" s="38" t="n">
        <f aca="false">TRUNC(H143*D143,2)</f>
        <v>23.93</v>
      </c>
      <c r="K143" s="40" t="n">
        <f aca="false">ROUND(G143+J143,2)</f>
        <v>368.08</v>
      </c>
      <c r="L143" s="48" t="s">
        <v>409</v>
      </c>
      <c r="M143" s="41" t="s">
        <v>20</v>
      </c>
    </row>
    <row r="144" s="5" customFormat="true" ht="66" hidden="false" customHeight="true" outlineLevel="0" collapsed="false">
      <c r="A144" s="32" t="s">
        <v>410</v>
      </c>
      <c r="B144" s="33" t="s">
        <v>411</v>
      </c>
      <c r="C144" s="47" t="s">
        <v>402</v>
      </c>
      <c r="D144" s="35" t="n">
        <v>1</v>
      </c>
      <c r="E144" s="36" t="n">
        <v>356.23</v>
      </c>
      <c r="F144" s="37" t="n">
        <f aca="false">TRUNC(D144*E144*1.2848,2)</f>
        <v>457.68</v>
      </c>
      <c r="G144" s="38" t="n">
        <f aca="false">TRUNC(D144*E144,2)</f>
        <v>356.23</v>
      </c>
      <c r="H144" s="36" t="n">
        <v>23.93</v>
      </c>
      <c r="I144" s="39" t="n">
        <f aca="false">TRUNC(D144*H144*1.2848,2)</f>
        <v>30.74</v>
      </c>
      <c r="J144" s="38" t="n">
        <f aca="false">TRUNC(H144*D144,2)</f>
        <v>23.93</v>
      </c>
      <c r="K144" s="40" t="n">
        <f aca="false">ROUND(G144+J144,2)</f>
        <v>380.16</v>
      </c>
      <c r="L144" s="48" t="s">
        <v>412</v>
      </c>
      <c r="M144" s="41" t="s">
        <v>20</v>
      </c>
    </row>
    <row r="145" s="5" customFormat="true" ht="66" hidden="false" customHeight="true" outlineLevel="0" collapsed="false">
      <c r="A145" s="32" t="s">
        <v>413</v>
      </c>
      <c r="B145" s="33" t="s">
        <v>414</v>
      </c>
      <c r="C145" s="47" t="s">
        <v>402</v>
      </c>
      <c r="D145" s="35" t="n">
        <v>1</v>
      </c>
      <c r="E145" s="36" t="n">
        <v>365.5</v>
      </c>
      <c r="F145" s="37" t="n">
        <f aca="false">TRUNC(D145*E145*1.2848,2)</f>
        <v>469.59</v>
      </c>
      <c r="G145" s="38" t="n">
        <f aca="false">TRUNC(D145*E145,2)</f>
        <v>365.5</v>
      </c>
      <c r="H145" s="36" t="n">
        <v>23.93</v>
      </c>
      <c r="I145" s="39" t="n">
        <f aca="false">TRUNC(D145*H145*1.2848,2)</f>
        <v>30.74</v>
      </c>
      <c r="J145" s="38" t="n">
        <f aca="false">TRUNC(H145*D145,2)</f>
        <v>23.93</v>
      </c>
      <c r="K145" s="40" t="n">
        <f aca="false">ROUND(G145+J145,2)</f>
        <v>389.43</v>
      </c>
      <c r="L145" s="48" t="s">
        <v>415</v>
      </c>
      <c r="M145" s="41" t="s">
        <v>20</v>
      </c>
    </row>
    <row r="146" s="5" customFormat="true" ht="33.75" hidden="false" customHeight="true" outlineLevel="0" collapsed="false">
      <c r="A146" s="32" t="s">
        <v>416</v>
      </c>
      <c r="B146" s="33" t="s">
        <v>417</v>
      </c>
      <c r="C146" s="47" t="s">
        <v>402</v>
      </c>
      <c r="D146" s="35" t="n">
        <v>1</v>
      </c>
      <c r="E146" s="36" t="n">
        <v>76.97</v>
      </c>
      <c r="F146" s="37" t="n">
        <f aca="false">TRUNC(D146*E146*1.2848,2)</f>
        <v>98.89</v>
      </c>
      <c r="G146" s="38" t="n">
        <f aca="false">TRUNC(D146*E146,2)</f>
        <v>76.97</v>
      </c>
      <c r="H146" s="36" t="n">
        <v>6.69</v>
      </c>
      <c r="I146" s="39" t="n">
        <f aca="false">TRUNC(D146*H146*1.2848,2)</f>
        <v>8.59</v>
      </c>
      <c r="J146" s="38" t="n">
        <f aca="false">TRUNC(H146*D146,2)</f>
        <v>6.69</v>
      </c>
      <c r="K146" s="40" t="n">
        <f aca="false">ROUND(G146+J146,2)</f>
        <v>83.66</v>
      </c>
      <c r="L146" s="38" t="s">
        <v>418</v>
      </c>
      <c r="M146" s="41" t="s">
        <v>20</v>
      </c>
    </row>
    <row r="147" s="5" customFormat="true" ht="33.75" hidden="false" customHeight="true" outlineLevel="0" collapsed="false">
      <c r="A147" s="32" t="s">
        <v>419</v>
      </c>
      <c r="B147" s="33" t="s">
        <v>420</v>
      </c>
      <c r="C147" s="47" t="s">
        <v>402</v>
      </c>
      <c r="D147" s="35" t="n">
        <v>2</v>
      </c>
      <c r="E147" s="36" t="n">
        <v>86.96</v>
      </c>
      <c r="F147" s="37" t="n">
        <f aca="false">TRUNC(D147*E147*1.2848,2)</f>
        <v>223.45</v>
      </c>
      <c r="G147" s="38" t="n">
        <f aca="false">TRUNC(D147*E147,2)</f>
        <v>173.92</v>
      </c>
      <c r="H147" s="36" t="n">
        <v>8.11</v>
      </c>
      <c r="I147" s="39" t="n">
        <f aca="false">TRUNC(D147*H147*1.2848,2)</f>
        <v>20.83</v>
      </c>
      <c r="J147" s="38" t="n">
        <f aca="false">TRUNC(H147*D147,2)</f>
        <v>16.22</v>
      </c>
      <c r="K147" s="40" t="n">
        <f aca="false">ROUND(G147+J147,2)</f>
        <v>190.14</v>
      </c>
      <c r="L147" s="38" t="s">
        <v>421</v>
      </c>
      <c r="M147" s="41" t="s">
        <v>20</v>
      </c>
    </row>
    <row r="148" s="5" customFormat="true" ht="33.75" hidden="false" customHeight="true" outlineLevel="0" collapsed="false">
      <c r="A148" s="32" t="s">
        <v>422</v>
      </c>
      <c r="B148" s="33" t="s">
        <v>423</v>
      </c>
      <c r="C148" s="47" t="s">
        <v>402</v>
      </c>
      <c r="D148" s="35" t="n">
        <v>1</v>
      </c>
      <c r="E148" s="36" t="n">
        <v>79.18</v>
      </c>
      <c r="F148" s="37" t="n">
        <f aca="false">TRUNC(D148*E148*1.2848,2)</f>
        <v>101.73</v>
      </c>
      <c r="G148" s="38" t="n">
        <f aca="false">TRUNC(D148*E148,2)</f>
        <v>79.18</v>
      </c>
      <c r="H148" s="36" t="n">
        <v>6.69</v>
      </c>
      <c r="I148" s="39" t="n">
        <f aca="false">TRUNC(D148*H148*1.2848,2)</f>
        <v>8.59</v>
      </c>
      <c r="J148" s="38" t="n">
        <f aca="false">TRUNC(H148*D148,2)</f>
        <v>6.69</v>
      </c>
      <c r="K148" s="40" t="n">
        <f aca="false">ROUND(G148+J148,2)</f>
        <v>85.87</v>
      </c>
      <c r="L148" s="48" t="s">
        <v>424</v>
      </c>
      <c r="M148" s="41" t="s">
        <v>20</v>
      </c>
    </row>
    <row r="149" s="5" customFormat="true" ht="39.55" hidden="false" customHeight="false" outlineLevel="0" collapsed="false">
      <c r="A149" s="32" t="s">
        <v>425</v>
      </c>
      <c r="B149" s="33" t="s">
        <v>426</v>
      </c>
      <c r="C149" s="47" t="s">
        <v>402</v>
      </c>
      <c r="D149" s="35" t="n">
        <v>1</v>
      </c>
      <c r="E149" s="36" t="n">
        <v>345.96</v>
      </c>
      <c r="F149" s="37" t="n">
        <f aca="false">TRUNC(D149*E149*1.2848,2)</f>
        <v>444.48</v>
      </c>
      <c r="G149" s="38" t="n">
        <f aca="false">TRUNC(D149*E149,2)</f>
        <v>345.96</v>
      </c>
      <c r="H149" s="36" t="n">
        <v>28.69</v>
      </c>
      <c r="I149" s="39" t="n">
        <f aca="false">TRUNC(D149*H149*1.2848,2)</f>
        <v>36.86</v>
      </c>
      <c r="J149" s="38" t="n">
        <f aca="false">TRUNC(H149*D149,2)</f>
        <v>28.69</v>
      </c>
      <c r="K149" s="40" t="n">
        <f aca="false">ROUND(G149+J149,2)</f>
        <v>374.65</v>
      </c>
      <c r="L149" s="38" t="s">
        <v>427</v>
      </c>
      <c r="M149" s="41" t="s">
        <v>20</v>
      </c>
    </row>
    <row r="150" s="5" customFormat="true" ht="33.75" hidden="false" customHeight="true" outlineLevel="0" collapsed="false">
      <c r="A150" s="32" t="s">
        <v>428</v>
      </c>
      <c r="B150" s="33" t="s">
        <v>429</v>
      </c>
      <c r="C150" s="34" t="s">
        <v>69</v>
      </c>
      <c r="D150" s="35" t="n">
        <v>10</v>
      </c>
      <c r="E150" s="36" t="n">
        <v>7.12</v>
      </c>
      <c r="F150" s="37" t="n">
        <f aca="false">TRUNC(D150*E150*1.2848,2)</f>
        <v>91.47</v>
      </c>
      <c r="G150" s="38" t="n">
        <f aca="false">TRUNC(D150*E150,2)</f>
        <v>71.2</v>
      </c>
      <c r="H150" s="36" t="n">
        <v>12.02</v>
      </c>
      <c r="I150" s="39" t="n">
        <f aca="false">TRUNC(D150*H150*1.2848,2)</f>
        <v>154.43</v>
      </c>
      <c r="J150" s="38" t="n">
        <f aca="false">TRUNC(H150*D150,2)</f>
        <v>120.2</v>
      </c>
      <c r="K150" s="40" t="n">
        <f aca="false">ROUND(G150+J150,2)</f>
        <v>191.4</v>
      </c>
      <c r="L150" s="38" t="s">
        <v>430</v>
      </c>
      <c r="M150" s="41" t="s">
        <v>20</v>
      </c>
    </row>
    <row r="151" s="5" customFormat="true" ht="33.75" hidden="false" customHeight="true" outlineLevel="0" collapsed="false">
      <c r="A151" s="32" t="s">
        <v>431</v>
      </c>
      <c r="B151" s="33" t="s">
        <v>432</v>
      </c>
      <c r="C151" s="34" t="s">
        <v>69</v>
      </c>
      <c r="D151" s="35" t="n">
        <v>25</v>
      </c>
      <c r="E151" s="36" t="n">
        <v>8.13</v>
      </c>
      <c r="F151" s="37" t="n">
        <f aca="false">TRUNC(D151*E151*1.2848,2)</f>
        <v>261.13</v>
      </c>
      <c r="G151" s="38" t="n">
        <f aca="false">TRUNC(D151*E151,2)</f>
        <v>203.25</v>
      </c>
      <c r="H151" s="36" t="n">
        <v>13.93</v>
      </c>
      <c r="I151" s="39" t="n">
        <f aca="false">TRUNC(D151*H151*1.2848,2)</f>
        <v>447.43</v>
      </c>
      <c r="J151" s="38" t="n">
        <f aca="false">TRUNC(H151*D151,2)</f>
        <v>348.25</v>
      </c>
      <c r="K151" s="40" t="n">
        <f aca="false">ROUND(G151+J151,2)</f>
        <v>551.5</v>
      </c>
      <c r="L151" s="38" t="s">
        <v>433</v>
      </c>
      <c r="M151" s="41" t="s">
        <v>20</v>
      </c>
    </row>
    <row r="152" s="5" customFormat="true" ht="33.75" hidden="false" customHeight="true" outlineLevel="0" collapsed="false">
      <c r="A152" s="32" t="s">
        <v>434</v>
      </c>
      <c r="B152" s="33" t="s">
        <v>435</v>
      </c>
      <c r="C152" s="34" t="s">
        <v>69</v>
      </c>
      <c r="D152" s="35" t="n">
        <v>2</v>
      </c>
      <c r="E152" s="36" t="n">
        <v>14.22</v>
      </c>
      <c r="F152" s="37" t="n">
        <f aca="false">TRUNC(D152*E152*1.2848,2)</f>
        <v>36.53</v>
      </c>
      <c r="G152" s="38" t="n">
        <f aca="false">TRUNC(D152*E152,2)</f>
        <v>28.44</v>
      </c>
      <c r="H152" s="36" t="n">
        <v>16.6</v>
      </c>
      <c r="I152" s="39" t="n">
        <f aca="false">TRUNC(D152*H152*1.2848,2)</f>
        <v>42.65</v>
      </c>
      <c r="J152" s="38" t="n">
        <f aca="false">TRUNC(H152*D152,2)</f>
        <v>33.2</v>
      </c>
      <c r="K152" s="40" t="n">
        <f aca="false">ROUND(G152+J152,2)</f>
        <v>61.64</v>
      </c>
      <c r="L152" s="38" t="s">
        <v>436</v>
      </c>
      <c r="M152" s="41" t="s">
        <v>20</v>
      </c>
    </row>
    <row r="153" s="5" customFormat="true" ht="33.75" hidden="false" customHeight="true" outlineLevel="0" collapsed="false">
      <c r="A153" s="32" t="s">
        <v>437</v>
      </c>
      <c r="B153" s="33" t="s">
        <v>438</v>
      </c>
      <c r="C153" s="34" t="s">
        <v>69</v>
      </c>
      <c r="D153" s="35" t="n">
        <v>2</v>
      </c>
      <c r="E153" s="36" t="n">
        <v>16.08</v>
      </c>
      <c r="F153" s="37" t="n">
        <f aca="false">TRUNC(D153*E153*1.2848,2)</f>
        <v>41.31</v>
      </c>
      <c r="G153" s="38" t="n">
        <f aca="false">TRUNC(D153*E153,2)</f>
        <v>32.16</v>
      </c>
      <c r="H153" s="36" t="n">
        <v>1.02</v>
      </c>
      <c r="I153" s="39" t="n">
        <f aca="false">TRUNC(D153*H153*1.2848,2)</f>
        <v>2.62</v>
      </c>
      <c r="J153" s="38" t="n">
        <f aca="false">TRUNC(H153*D153,2)</f>
        <v>2.04</v>
      </c>
      <c r="K153" s="40" t="n">
        <f aca="false">ROUND(G153+J153,2)</f>
        <v>34.2</v>
      </c>
      <c r="L153" s="38" t="s">
        <v>439</v>
      </c>
      <c r="M153" s="41" t="s">
        <v>20</v>
      </c>
    </row>
    <row r="154" s="5" customFormat="true" ht="33.75" hidden="false" customHeight="true" outlineLevel="0" collapsed="false">
      <c r="A154" s="32" t="s">
        <v>440</v>
      </c>
      <c r="B154" s="33" t="s">
        <v>441</v>
      </c>
      <c r="C154" s="34" t="s">
        <v>69</v>
      </c>
      <c r="D154" s="35" t="n">
        <v>2</v>
      </c>
      <c r="E154" s="36" t="n">
        <v>47.76</v>
      </c>
      <c r="F154" s="37" t="n">
        <f aca="false">TRUNC(D154*E154*1.2848,2)</f>
        <v>122.72</v>
      </c>
      <c r="G154" s="38" t="n">
        <f aca="false">TRUNC(D154*E154,2)</f>
        <v>95.52</v>
      </c>
      <c r="H154" s="36" t="n">
        <v>1.8</v>
      </c>
      <c r="I154" s="39" t="n">
        <f aca="false">TRUNC(D154*H154*1.2848,2)</f>
        <v>4.62</v>
      </c>
      <c r="J154" s="38" t="n">
        <f aca="false">TRUNC(H154*D154,2)</f>
        <v>3.6</v>
      </c>
      <c r="K154" s="40" t="n">
        <f aca="false">ROUND(G154+J154,2)</f>
        <v>99.12</v>
      </c>
      <c r="L154" s="38" t="s">
        <v>442</v>
      </c>
      <c r="M154" s="41" t="s">
        <v>20</v>
      </c>
    </row>
    <row r="155" s="5" customFormat="true" ht="33.75" hidden="false" customHeight="true" outlineLevel="0" collapsed="false">
      <c r="A155" s="32" t="s">
        <v>443</v>
      </c>
      <c r="B155" s="33" t="s">
        <v>444</v>
      </c>
      <c r="C155" s="34" t="s">
        <v>69</v>
      </c>
      <c r="D155" s="35" t="n">
        <v>3</v>
      </c>
      <c r="E155" s="36" t="n">
        <v>10.15</v>
      </c>
      <c r="F155" s="37" t="n">
        <f aca="false">TRUNC(D155*E155*1.2848,2)</f>
        <v>39.12</v>
      </c>
      <c r="G155" s="38" t="n">
        <f aca="false">TRUNC(D155*E155,2)</f>
        <v>30.45</v>
      </c>
      <c r="H155" s="36" t="n">
        <v>10.74</v>
      </c>
      <c r="I155" s="39" t="n">
        <f aca="false">TRUNC(D155*H155*1.2848,2)</f>
        <v>41.39</v>
      </c>
      <c r="J155" s="38" t="n">
        <f aca="false">TRUNC(H155*D155,2)</f>
        <v>32.22</v>
      </c>
      <c r="K155" s="40" t="n">
        <f aca="false">ROUND(G155+J155,2)</f>
        <v>62.67</v>
      </c>
      <c r="L155" s="38" t="s">
        <v>445</v>
      </c>
      <c r="M155" s="41" t="s">
        <v>20</v>
      </c>
    </row>
    <row r="156" s="5" customFormat="true" ht="33.75" hidden="false" customHeight="true" outlineLevel="0" collapsed="false">
      <c r="A156" s="32" t="s">
        <v>446</v>
      </c>
      <c r="B156" s="33" t="s">
        <v>447</v>
      </c>
      <c r="C156" s="34" t="s">
        <v>69</v>
      </c>
      <c r="D156" s="35" t="n">
        <v>1.5</v>
      </c>
      <c r="E156" s="36" t="n">
        <v>15.33</v>
      </c>
      <c r="F156" s="37" t="n">
        <f aca="false">TRUNC(D156*E156*1.2848,2)</f>
        <v>29.54</v>
      </c>
      <c r="G156" s="38" t="n">
        <f aca="false">TRUNC(D156*E156,2)</f>
        <v>22.99</v>
      </c>
      <c r="H156" s="36" t="n">
        <v>11.66</v>
      </c>
      <c r="I156" s="39" t="n">
        <f aca="false">TRUNC(D156*H156*1.2848,2)</f>
        <v>22.47</v>
      </c>
      <c r="J156" s="38" t="n">
        <f aca="false">TRUNC(H156*D156,2)</f>
        <v>17.49</v>
      </c>
      <c r="K156" s="40" t="n">
        <f aca="false">ROUND(G156+J156,2)</f>
        <v>40.48</v>
      </c>
      <c r="L156" s="38" t="s">
        <v>448</v>
      </c>
      <c r="M156" s="41" t="s">
        <v>20</v>
      </c>
    </row>
    <row r="157" s="5" customFormat="true" ht="33.75" hidden="false" customHeight="true" outlineLevel="0" collapsed="false">
      <c r="A157" s="32" t="s">
        <v>449</v>
      </c>
      <c r="B157" s="33" t="s">
        <v>450</v>
      </c>
      <c r="C157" s="34" t="s">
        <v>69</v>
      </c>
      <c r="D157" s="35" t="n">
        <v>2</v>
      </c>
      <c r="E157" s="36" t="n">
        <v>19.79</v>
      </c>
      <c r="F157" s="37" t="n">
        <f aca="false">TRUNC(D157*E157*1.2848,2)</f>
        <v>50.85</v>
      </c>
      <c r="G157" s="38" t="n">
        <f aca="false">TRUNC(D157*E157,2)</f>
        <v>39.58</v>
      </c>
      <c r="H157" s="36" t="n">
        <v>13.98</v>
      </c>
      <c r="I157" s="39" t="n">
        <f aca="false">TRUNC(D157*H157*1.2848,2)</f>
        <v>35.92</v>
      </c>
      <c r="J157" s="38" t="n">
        <f aca="false">TRUNC(H157*D157,2)</f>
        <v>27.96</v>
      </c>
      <c r="K157" s="40" t="n">
        <f aca="false">ROUND(G157+J157,2)</f>
        <v>67.54</v>
      </c>
      <c r="L157" s="38" t="s">
        <v>451</v>
      </c>
      <c r="M157" s="41" t="s">
        <v>20</v>
      </c>
    </row>
    <row r="158" s="5" customFormat="true" ht="33.75" hidden="false" customHeight="true" outlineLevel="0" collapsed="false">
      <c r="A158" s="32" t="s">
        <v>452</v>
      </c>
      <c r="B158" s="33" t="s">
        <v>453</v>
      </c>
      <c r="C158" s="34" t="s">
        <v>69</v>
      </c>
      <c r="D158" s="35" t="n">
        <v>2</v>
      </c>
      <c r="E158" s="36" t="n">
        <v>21.28</v>
      </c>
      <c r="F158" s="37" t="n">
        <f aca="false">TRUNC(D158*E158*1.2848,2)</f>
        <v>54.68</v>
      </c>
      <c r="G158" s="38" t="n">
        <f aca="false">TRUNC(D158*E158,2)</f>
        <v>42.56</v>
      </c>
      <c r="H158" s="36" t="n">
        <v>16.29</v>
      </c>
      <c r="I158" s="39" t="n">
        <f aca="false">TRUNC(D158*H158*1.2848,2)</f>
        <v>41.85</v>
      </c>
      <c r="J158" s="38" t="n">
        <f aca="false">TRUNC(H158*D158,2)</f>
        <v>32.58</v>
      </c>
      <c r="K158" s="40" t="n">
        <f aca="false">ROUND(G158+J158,2)</f>
        <v>75.14</v>
      </c>
      <c r="L158" s="38" t="s">
        <v>454</v>
      </c>
      <c r="M158" s="41" t="s">
        <v>20</v>
      </c>
    </row>
    <row r="159" s="5" customFormat="true" ht="45.75" hidden="false" customHeight="true" outlineLevel="0" collapsed="false">
      <c r="A159" s="32" t="s">
        <v>455</v>
      </c>
      <c r="B159" s="33" t="s">
        <v>456</v>
      </c>
      <c r="C159" s="47" t="s">
        <v>69</v>
      </c>
      <c r="D159" s="35" t="n">
        <v>2</v>
      </c>
      <c r="E159" s="36" t="n">
        <v>69.25</v>
      </c>
      <c r="F159" s="37" t="n">
        <f aca="false">TRUNC(D159*E159*1.2848,2)</f>
        <v>177.94</v>
      </c>
      <c r="G159" s="38" t="n">
        <f aca="false">TRUNC(D159*E159,2)</f>
        <v>138.5</v>
      </c>
      <c r="H159" s="36" t="n">
        <v>4.79</v>
      </c>
      <c r="I159" s="39" t="n">
        <f aca="false">TRUNC(D159*H159*1.2848,2)</f>
        <v>12.3</v>
      </c>
      <c r="J159" s="38" t="n">
        <f aca="false">TRUNC(H159*D159,2)</f>
        <v>9.58</v>
      </c>
      <c r="K159" s="40" t="n">
        <f aca="false">ROUND(G159+J159,2)</f>
        <v>148.08</v>
      </c>
      <c r="L159" s="38" t="s">
        <v>457</v>
      </c>
      <c r="M159" s="41" t="s">
        <v>20</v>
      </c>
    </row>
    <row r="160" s="5" customFormat="true" ht="33.75" hidden="false" customHeight="true" outlineLevel="0" collapsed="false">
      <c r="A160" s="32" t="s">
        <v>458</v>
      </c>
      <c r="B160" s="33" t="s">
        <v>459</v>
      </c>
      <c r="C160" s="47" t="s">
        <v>402</v>
      </c>
      <c r="D160" s="35" t="n">
        <v>10</v>
      </c>
      <c r="E160" s="36" t="n">
        <v>60.56</v>
      </c>
      <c r="F160" s="37" t="n">
        <f aca="false">TRUNC(D160*E160*1.2848,2)</f>
        <v>778.07</v>
      </c>
      <c r="G160" s="38" t="n">
        <f aca="false">TRUNC(D160*E160,2)</f>
        <v>605.6</v>
      </c>
      <c r="H160" s="36" t="n">
        <v>63.24</v>
      </c>
      <c r="I160" s="39" t="n">
        <f aca="false">TRUNC(D160*H160*1.2848,2)</f>
        <v>812.5</v>
      </c>
      <c r="J160" s="38" t="n">
        <f aca="false">TRUNC(H160*D160,2)</f>
        <v>632.4</v>
      </c>
      <c r="K160" s="40" t="n">
        <f aca="false">ROUND(G160+J160,2)</f>
        <v>1238</v>
      </c>
      <c r="L160" s="38" t="s">
        <v>460</v>
      </c>
      <c r="M160" s="41" t="s">
        <v>32</v>
      </c>
    </row>
    <row r="161" s="5" customFormat="true" ht="33.75" hidden="false" customHeight="true" outlineLevel="0" collapsed="false">
      <c r="A161" s="32" t="s">
        <v>461</v>
      </c>
      <c r="B161" s="33" t="s">
        <v>462</v>
      </c>
      <c r="C161" s="47" t="s">
        <v>402</v>
      </c>
      <c r="D161" s="35" t="n">
        <v>4</v>
      </c>
      <c r="E161" s="36" t="n">
        <v>134.97</v>
      </c>
      <c r="F161" s="37" t="n">
        <f aca="false">TRUNC(D161*E161*1.2848,2)</f>
        <v>693.63</v>
      </c>
      <c r="G161" s="38" t="n">
        <f aca="false">TRUNC(D161*E161,2)</f>
        <v>539.88</v>
      </c>
      <c r="H161" s="36" t="n">
        <v>63.24</v>
      </c>
      <c r="I161" s="39" t="n">
        <f aca="false">TRUNC(D161*H161*1.2848,2)</f>
        <v>325</v>
      </c>
      <c r="J161" s="38" t="n">
        <f aca="false">TRUNC(H161*D161,2)</f>
        <v>252.96</v>
      </c>
      <c r="K161" s="40" t="n">
        <f aca="false">ROUND(G161+J161,2)</f>
        <v>792.84</v>
      </c>
      <c r="L161" s="38" t="s">
        <v>463</v>
      </c>
      <c r="M161" s="41" t="s">
        <v>32</v>
      </c>
    </row>
    <row r="162" s="5" customFormat="true" ht="33.75" hidden="false" customHeight="true" outlineLevel="0" collapsed="false">
      <c r="A162" s="32" t="s">
        <v>464</v>
      </c>
      <c r="B162" s="33" t="s">
        <v>465</v>
      </c>
      <c r="C162" s="47" t="s">
        <v>402</v>
      </c>
      <c r="D162" s="35" t="n">
        <v>5</v>
      </c>
      <c r="E162" s="36" t="n">
        <v>61.27</v>
      </c>
      <c r="F162" s="37" t="n">
        <f aca="false">TRUNC(D162*E162*1.2848,2)</f>
        <v>393.59</v>
      </c>
      <c r="G162" s="38" t="n">
        <f aca="false">TRUNC(D162*E162,2)</f>
        <v>306.35</v>
      </c>
      <c r="H162" s="36" t="n">
        <v>22.75</v>
      </c>
      <c r="I162" s="39" t="n">
        <f aca="false">TRUNC(D162*H162*1.2848,2)</f>
        <v>146.14</v>
      </c>
      <c r="J162" s="38" t="n">
        <f aca="false">TRUNC(H162*D162,2)</f>
        <v>113.75</v>
      </c>
      <c r="K162" s="40" t="n">
        <f aca="false">ROUND(G162+J162,2)</f>
        <v>420.1</v>
      </c>
      <c r="L162" s="38" t="s">
        <v>466</v>
      </c>
      <c r="M162" s="41" t="s">
        <v>32</v>
      </c>
    </row>
    <row r="163" s="5" customFormat="true" ht="33.75" hidden="false" customHeight="true" outlineLevel="0" collapsed="false">
      <c r="A163" s="32" t="s">
        <v>467</v>
      </c>
      <c r="B163" s="33" t="s">
        <v>468</v>
      </c>
      <c r="C163" s="47" t="s">
        <v>402</v>
      </c>
      <c r="D163" s="35" t="n">
        <v>3</v>
      </c>
      <c r="E163" s="36" t="n">
        <v>125.92</v>
      </c>
      <c r="F163" s="37" t="n">
        <f aca="false">TRUNC(D163*E163*1.2848,2)</f>
        <v>485.34</v>
      </c>
      <c r="G163" s="38" t="n">
        <f aca="false">TRUNC(D163*E163,2)</f>
        <v>377.76</v>
      </c>
      <c r="H163" s="36" t="n">
        <v>10.5</v>
      </c>
      <c r="I163" s="39" t="n">
        <f aca="false">TRUNC(D163*H163*1.2848,2)</f>
        <v>40.47</v>
      </c>
      <c r="J163" s="38" t="n">
        <f aca="false">TRUNC(H163*D163,2)</f>
        <v>31.5</v>
      </c>
      <c r="K163" s="40" t="n">
        <f aca="false">ROUND(G163+J163,2)</f>
        <v>409.26</v>
      </c>
      <c r="L163" s="38" t="s">
        <v>469</v>
      </c>
      <c r="M163" s="41" t="s">
        <v>32</v>
      </c>
    </row>
    <row r="164" s="5" customFormat="true" ht="33.75" hidden="false" customHeight="true" outlineLevel="0" collapsed="false">
      <c r="A164" s="32" t="s">
        <v>470</v>
      </c>
      <c r="B164" s="33" t="s">
        <v>471</v>
      </c>
      <c r="C164" s="47" t="s">
        <v>402</v>
      </c>
      <c r="D164" s="35" t="n">
        <v>3</v>
      </c>
      <c r="E164" s="36" t="n">
        <v>179.51</v>
      </c>
      <c r="F164" s="37" t="n">
        <f aca="false">TRUNC(D164*E164*1.2848,2)</f>
        <v>691.9</v>
      </c>
      <c r="G164" s="38" t="n">
        <f aca="false">TRUNC(D164*E164,2)</f>
        <v>538.53</v>
      </c>
      <c r="H164" s="36" t="n">
        <v>10.5</v>
      </c>
      <c r="I164" s="39" t="n">
        <f aca="false">TRUNC(D164*H164*1.2848,2)</f>
        <v>40.47</v>
      </c>
      <c r="J164" s="38" t="n">
        <f aca="false">TRUNC(H164*D164,2)</f>
        <v>31.5</v>
      </c>
      <c r="K164" s="40" t="n">
        <f aca="false">ROUND(G164+J164,2)</f>
        <v>570.03</v>
      </c>
      <c r="L164" s="38" t="s">
        <v>472</v>
      </c>
      <c r="M164" s="41" t="s">
        <v>32</v>
      </c>
    </row>
    <row r="165" s="5" customFormat="true" ht="33.75" hidden="false" customHeight="true" outlineLevel="0" collapsed="false">
      <c r="A165" s="32" t="s">
        <v>473</v>
      </c>
      <c r="B165" s="33" t="s">
        <v>474</v>
      </c>
      <c r="C165" s="47" t="s">
        <v>402</v>
      </c>
      <c r="D165" s="35" t="n">
        <v>2</v>
      </c>
      <c r="E165" s="36" t="n">
        <v>110.55</v>
      </c>
      <c r="F165" s="37" t="n">
        <f aca="false">TRUNC(D165*E165*1.2848,2)</f>
        <v>284.06</v>
      </c>
      <c r="G165" s="38" t="n">
        <f aca="false">TRUNC(D165*E165,2)</f>
        <v>221.1</v>
      </c>
      <c r="H165" s="36" t="n">
        <v>14</v>
      </c>
      <c r="I165" s="39" t="n">
        <f aca="false">TRUNC(D165*H165*1.2848,2)</f>
        <v>35.97</v>
      </c>
      <c r="J165" s="38" t="n">
        <f aca="false">TRUNC(H165*D165,2)</f>
        <v>28</v>
      </c>
      <c r="K165" s="40" t="n">
        <f aca="false">ROUND(G165+J165,2)</f>
        <v>249.1</v>
      </c>
      <c r="L165" s="38" t="s">
        <v>475</v>
      </c>
      <c r="M165" s="41" t="s">
        <v>32</v>
      </c>
    </row>
    <row r="166" s="5" customFormat="true" ht="33.75" hidden="false" customHeight="true" outlineLevel="0" collapsed="false">
      <c r="A166" s="32" t="s">
        <v>476</v>
      </c>
      <c r="B166" s="33" t="s">
        <v>477</v>
      </c>
      <c r="C166" s="47" t="s">
        <v>402</v>
      </c>
      <c r="D166" s="35" t="n">
        <v>1</v>
      </c>
      <c r="E166" s="36" t="n">
        <v>39.3</v>
      </c>
      <c r="F166" s="37" t="n">
        <f aca="false">TRUNC(D166*E166*1.2848,2)</f>
        <v>50.49</v>
      </c>
      <c r="G166" s="38" t="n">
        <f aca="false">TRUNC(D166*E166,2)</f>
        <v>39.3</v>
      </c>
      <c r="H166" s="36" t="n">
        <v>17.51</v>
      </c>
      <c r="I166" s="39" t="n">
        <f aca="false">TRUNC(D166*H166*1.2848,2)</f>
        <v>22.49</v>
      </c>
      <c r="J166" s="38" t="n">
        <f aca="false">TRUNC(H166*D166,2)</f>
        <v>17.51</v>
      </c>
      <c r="K166" s="40" t="n">
        <f aca="false">ROUND(G166+J166,2)</f>
        <v>56.81</v>
      </c>
      <c r="L166" s="38" t="s">
        <v>478</v>
      </c>
      <c r="M166" s="41" t="s">
        <v>32</v>
      </c>
    </row>
    <row r="167" s="5" customFormat="true" ht="33.75" hidden="false" customHeight="true" outlineLevel="0" collapsed="false">
      <c r="A167" s="32" t="s">
        <v>479</v>
      </c>
      <c r="B167" s="33" t="s">
        <v>480</v>
      </c>
      <c r="C167" s="47" t="s">
        <v>402</v>
      </c>
      <c r="D167" s="35" t="n">
        <v>1</v>
      </c>
      <c r="E167" s="36" t="n">
        <v>26.72</v>
      </c>
      <c r="F167" s="37" t="n">
        <f aca="false">TRUNC(D167*E167*1.2848,2)</f>
        <v>34.32</v>
      </c>
      <c r="G167" s="38" t="n">
        <f aca="false">TRUNC(D167*E167,2)</f>
        <v>26.72</v>
      </c>
      <c r="H167" s="36" t="n">
        <v>7.97</v>
      </c>
      <c r="I167" s="39" t="n">
        <f aca="false">TRUNC(D167*H167*1.2848,2)</f>
        <v>10.23</v>
      </c>
      <c r="J167" s="38" t="n">
        <f aca="false">TRUNC(H167*D167,2)</f>
        <v>7.97</v>
      </c>
      <c r="K167" s="40" t="n">
        <f aca="false">ROUND(G167+J167,2)</f>
        <v>34.69</v>
      </c>
      <c r="L167" s="38" t="s">
        <v>481</v>
      </c>
      <c r="M167" s="41" t="s">
        <v>20</v>
      </c>
    </row>
    <row r="168" s="5" customFormat="true" ht="33.75" hidden="false" customHeight="true" outlineLevel="0" collapsed="false">
      <c r="A168" s="32" t="s">
        <v>482</v>
      </c>
      <c r="B168" s="33" t="s">
        <v>483</v>
      </c>
      <c r="C168" s="34" t="s">
        <v>69</v>
      </c>
      <c r="D168" s="35" t="n">
        <v>2</v>
      </c>
      <c r="E168" s="36" t="n">
        <v>386.21</v>
      </c>
      <c r="F168" s="37" t="n">
        <f aca="false">TRUNC(D168*E168*1.2848,2)</f>
        <v>992.4</v>
      </c>
      <c r="G168" s="38" t="n">
        <f aca="false">TRUNC(D168*E168,2)</f>
        <v>772.42</v>
      </c>
      <c r="H168" s="36" t="n">
        <v>2.46</v>
      </c>
      <c r="I168" s="39" t="n">
        <f aca="false">TRUNC(D168*H168*1.2848,2)</f>
        <v>6.32</v>
      </c>
      <c r="J168" s="38" t="n">
        <f aca="false">TRUNC(H168*D168,2)</f>
        <v>4.92</v>
      </c>
      <c r="K168" s="40" t="n">
        <f aca="false">ROUND(G168+J168,2)</f>
        <v>777.34</v>
      </c>
      <c r="L168" s="38" t="s">
        <v>484</v>
      </c>
      <c r="M168" s="41" t="s">
        <v>20</v>
      </c>
    </row>
    <row r="169" s="5" customFormat="true" ht="33.75" hidden="false" customHeight="true" outlineLevel="0" collapsed="false">
      <c r="A169" s="32" t="s">
        <v>485</v>
      </c>
      <c r="B169" s="33" t="s">
        <v>486</v>
      </c>
      <c r="C169" s="47" t="s">
        <v>402</v>
      </c>
      <c r="D169" s="35" t="n">
        <v>1</v>
      </c>
      <c r="E169" s="36" t="n">
        <v>10.27</v>
      </c>
      <c r="F169" s="37" t="n">
        <f aca="false">TRUNC(D169*E169*1.2848,2)</f>
        <v>13.19</v>
      </c>
      <c r="G169" s="38" t="n">
        <f aca="false">TRUNC(D169*E169,2)</f>
        <v>10.27</v>
      </c>
      <c r="H169" s="36" t="n">
        <v>6.05</v>
      </c>
      <c r="I169" s="39" t="n">
        <f aca="false">TRUNC(D169*H169*1.2848,2)</f>
        <v>7.77</v>
      </c>
      <c r="J169" s="38" t="n">
        <f aca="false">TRUNC(H169*D169,2)</f>
        <v>6.05</v>
      </c>
      <c r="K169" s="40" t="n">
        <f aca="false">ROUND(G169+J169,2)</f>
        <v>16.32</v>
      </c>
      <c r="L169" s="38" t="s">
        <v>487</v>
      </c>
      <c r="M169" s="41" t="s">
        <v>20</v>
      </c>
    </row>
    <row r="170" s="5" customFormat="true" ht="33.75" hidden="false" customHeight="true" outlineLevel="0" collapsed="false">
      <c r="A170" s="32" t="s">
        <v>488</v>
      </c>
      <c r="B170" s="33" t="s">
        <v>489</v>
      </c>
      <c r="C170" s="47" t="s">
        <v>402</v>
      </c>
      <c r="D170" s="35" t="n">
        <v>1</v>
      </c>
      <c r="E170" s="36" t="n">
        <v>11.93</v>
      </c>
      <c r="F170" s="37" t="n">
        <f aca="false">TRUNC(D170*E170*1.2848,2)</f>
        <v>15.32</v>
      </c>
      <c r="G170" s="38" t="n">
        <f aca="false">TRUNC(D170*E170,2)</f>
        <v>11.93</v>
      </c>
      <c r="H170" s="36" t="n">
        <v>4.1</v>
      </c>
      <c r="I170" s="39" t="n">
        <f aca="false">TRUNC(D170*H170*1.2848,2)</f>
        <v>5.26</v>
      </c>
      <c r="J170" s="38" t="n">
        <f aca="false">TRUNC(H170*D170,2)</f>
        <v>4.1</v>
      </c>
      <c r="K170" s="40" t="n">
        <f aca="false">ROUND(G170+J170,2)</f>
        <v>16.03</v>
      </c>
      <c r="L170" s="38" t="s">
        <v>490</v>
      </c>
      <c r="M170" s="41" t="s">
        <v>20</v>
      </c>
    </row>
    <row r="171" s="5" customFormat="true" ht="33.75" hidden="false" customHeight="true" outlineLevel="0" collapsed="false">
      <c r="A171" s="32" t="s">
        <v>491</v>
      </c>
      <c r="B171" s="33" t="s">
        <v>492</v>
      </c>
      <c r="C171" s="47" t="s">
        <v>402</v>
      </c>
      <c r="D171" s="35" t="n">
        <v>1</v>
      </c>
      <c r="E171" s="36" t="n">
        <v>226.13</v>
      </c>
      <c r="F171" s="37" t="n">
        <f aca="false">TRUNC(D171*E171*1.2848,2)</f>
        <v>290.53</v>
      </c>
      <c r="G171" s="38" t="n">
        <f aca="false">TRUNC(D171*E171,2)</f>
        <v>226.13</v>
      </c>
      <c r="H171" s="36" t="n">
        <v>34.31</v>
      </c>
      <c r="I171" s="39" t="n">
        <f aca="false">TRUNC(D171*H171*1.2848,2)</f>
        <v>44.08</v>
      </c>
      <c r="J171" s="38" t="n">
        <f aca="false">TRUNC(H171*D171,2)</f>
        <v>34.31</v>
      </c>
      <c r="K171" s="40" t="n">
        <f aca="false">ROUND(G171+J171,2)</f>
        <v>260.44</v>
      </c>
      <c r="L171" s="38" t="s">
        <v>493</v>
      </c>
      <c r="M171" s="41" t="s">
        <v>32</v>
      </c>
    </row>
    <row r="172" s="5" customFormat="true" ht="86.25" hidden="false" customHeight="true" outlineLevel="0" collapsed="false">
      <c r="A172" s="32" t="s">
        <v>494</v>
      </c>
      <c r="B172" s="33" t="s">
        <v>495</v>
      </c>
      <c r="C172" s="47" t="s">
        <v>402</v>
      </c>
      <c r="D172" s="35" t="n">
        <v>1</v>
      </c>
      <c r="E172" s="36" t="n">
        <v>252.42</v>
      </c>
      <c r="F172" s="37" t="n">
        <f aca="false">TRUNC(D172*E172*1.2848,2)</f>
        <v>324.3</v>
      </c>
      <c r="G172" s="38" t="n">
        <f aca="false">TRUNC(D172*E172,2)</f>
        <v>252.42</v>
      </c>
      <c r="H172" s="36" t="n">
        <v>175.09</v>
      </c>
      <c r="I172" s="39" t="n">
        <f aca="false">TRUNC(D172*H172*1.2848,2)</f>
        <v>224.95</v>
      </c>
      <c r="J172" s="38" t="n">
        <f aca="false">TRUNC(H172*D172,2)</f>
        <v>175.09</v>
      </c>
      <c r="K172" s="40" t="n">
        <f aca="false">ROUND(G172+J172,2)</f>
        <v>427.51</v>
      </c>
      <c r="L172" s="38" t="s">
        <v>496</v>
      </c>
      <c r="M172" s="41" t="s">
        <v>32</v>
      </c>
    </row>
    <row r="173" s="5" customFormat="true" ht="65.25" hidden="false" customHeight="true" outlineLevel="0" collapsed="false">
      <c r="A173" s="32" t="s">
        <v>497</v>
      </c>
      <c r="B173" s="33" t="s">
        <v>498</v>
      </c>
      <c r="C173" s="47" t="s">
        <v>402</v>
      </c>
      <c r="D173" s="35" t="n">
        <v>1</v>
      </c>
      <c r="E173" s="36" t="n">
        <v>211.54</v>
      </c>
      <c r="F173" s="37" t="n">
        <f aca="false">TRUNC(D173*E173*1.2848,2)</f>
        <v>271.78</v>
      </c>
      <c r="G173" s="38" t="n">
        <f aca="false">TRUNC(D173*E173,2)</f>
        <v>211.54</v>
      </c>
      <c r="H173" s="36" t="n">
        <v>27.77</v>
      </c>
      <c r="I173" s="39" t="n">
        <f aca="false">TRUNC(D173*H173*1.2848,2)</f>
        <v>35.67</v>
      </c>
      <c r="J173" s="38" t="n">
        <f aca="false">TRUNC(H173*D173,2)</f>
        <v>27.77</v>
      </c>
      <c r="K173" s="40" t="n">
        <f aca="false">ROUND(G173+J173,2)</f>
        <v>239.31</v>
      </c>
      <c r="L173" s="38" t="s">
        <v>499</v>
      </c>
      <c r="M173" s="41" t="s">
        <v>20</v>
      </c>
    </row>
    <row r="174" s="5" customFormat="true" ht="33.75" hidden="false" customHeight="true" outlineLevel="0" collapsed="false">
      <c r="A174" s="32" t="s">
        <v>500</v>
      </c>
      <c r="B174" s="33" t="s">
        <v>501</v>
      </c>
      <c r="C174" s="47" t="s">
        <v>402</v>
      </c>
      <c r="D174" s="35" t="n">
        <v>1</v>
      </c>
      <c r="E174" s="36" t="n">
        <v>484.78</v>
      </c>
      <c r="F174" s="37" t="n">
        <f aca="false">TRUNC(D174*E174*1.2848,2)</f>
        <v>622.84</v>
      </c>
      <c r="G174" s="38" t="n">
        <f aca="false">TRUNC(D174*E174,2)</f>
        <v>484.78</v>
      </c>
      <c r="H174" s="36" t="n">
        <v>9.99</v>
      </c>
      <c r="I174" s="39" t="n">
        <f aca="false">TRUNC(D174*H174*1.2848,2)</f>
        <v>12.83</v>
      </c>
      <c r="J174" s="38" t="n">
        <f aca="false">TRUNC(H174*D174,2)</f>
        <v>9.99</v>
      </c>
      <c r="K174" s="40" t="n">
        <f aca="false">ROUND(G174+J174,2)</f>
        <v>494.77</v>
      </c>
      <c r="L174" s="38" t="s">
        <v>502</v>
      </c>
      <c r="M174" s="41" t="s">
        <v>32</v>
      </c>
    </row>
    <row r="175" s="5" customFormat="true" ht="82.5" hidden="false" customHeight="true" outlineLevel="0" collapsed="false">
      <c r="A175" s="32" t="s">
        <v>503</v>
      </c>
      <c r="B175" s="33" t="s">
        <v>504</v>
      </c>
      <c r="C175" s="47" t="s">
        <v>402</v>
      </c>
      <c r="D175" s="35" t="n">
        <v>1</v>
      </c>
      <c r="E175" s="36" t="n">
        <v>1178.93</v>
      </c>
      <c r="F175" s="37" t="n">
        <f aca="false">TRUNC(D175*E175*1.2848,2)</f>
        <v>1514.68</v>
      </c>
      <c r="G175" s="38" t="n">
        <f aca="false">TRUNC(D175*E175,2)</f>
        <v>1178.93</v>
      </c>
      <c r="H175" s="36" t="n">
        <v>70.56</v>
      </c>
      <c r="I175" s="39" t="n">
        <f aca="false">TRUNC(D175*H175*1.2848,2)</f>
        <v>90.65</v>
      </c>
      <c r="J175" s="38" t="n">
        <f aca="false">TRUNC(H175*D175,2)</f>
        <v>70.56</v>
      </c>
      <c r="K175" s="40" t="n">
        <f aca="false">ROUND(G175+J175,2)</f>
        <v>1249.49</v>
      </c>
      <c r="L175" s="38" t="s">
        <v>505</v>
      </c>
      <c r="M175" s="41" t="s">
        <v>20</v>
      </c>
    </row>
    <row r="176" s="5" customFormat="true" ht="49.5" hidden="false" customHeight="true" outlineLevel="0" collapsed="false">
      <c r="A176" s="32" t="s">
        <v>506</v>
      </c>
      <c r="B176" s="33" t="s">
        <v>507</v>
      </c>
      <c r="C176" s="47" t="s">
        <v>402</v>
      </c>
      <c r="D176" s="35" t="n">
        <v>3</v>
      </c>
      <c r="E176" s="36" t="n">
        <v>764.75</v>
      </c>
      <c r="F176" s="37" t="n">
        <f aca="false">TRUNC(D176*E176*1.2848,2)</f>
        <v>2947.65</v>
      </c>
      <c r="G176" s="38" t="n">
        <f aca="false">TRUNC(D176*E176,2)</f>
        <v>2294.25</v>
      </c>
      <c r="H176" s="36" t="n">
        <v>61.28</v>
      </c>
      <c r="I176" s="39" t="n">
        <f aca="false">TRUNC(D176*H176*1.2848,2)</f>
        <v>236.19</v>
      </c>
      <c r="J176" s="38" t="n">
        <f aca="false">TRUNC(H176*D176,2)</f>
        <v>183.84</v>
      </c>
      <c r="K176" s="40" t="n">
        <f aca="false">ROUND(G176+J176,2)</f>
        <v>2478.09</v>
      </c>
      <c r="L176" s="48" t="s">
        <v>508</v>
      </c>
      <c r="M176" s="41" t="s">
        <v>32</v>
      </c>
    </row>
    <row r="177" s="5" customFormat="true" ht="82.5" hidden="false" customHeight="true" outlineLevel="0" collapsed="false">
      <c r="A177" s="32" t="s">
        <v>509</v>
      </c>
      <c r="B177" s="33" t="s">
        <v>510</v>
      </c>
      <c r="C177" s="47" t="s">
        <v>402</v>
      </c>
      <c r="D177" s="35" t="n">
        <v>1</v>
      </c>
      <c r="E177" s="36" t="n">
        <v>890.88</v>
      </c>
      <c r="F177" s="37" t="n">
        <f aca="false">TRUNC(D177*E177*1.2848,2)</f>
        <v>1144.6</v>
      </c>
      <c r="G177" s="38" t="n">
        <f aca="false">TRUNC(D177*E177,2)</f>
        <v>890.88</v>
      </c>
      <c r="H177" s="36" t="n">
        <v>37.18</v>
      </c>
      <c r="I177" s="39" t="n">
        <f aca="false">TRUNC(D177*H177*1.2848,2)</f>
        <v>47.76</v>
      </c>
      <c r="J177" s="38" t="n">
        <f aca="false">TRUNC(H177*D177,2)</f>
        <v>37.18</v>
      </c>
      <c r="K177" s="40" t="n">
        <f aca="false">ROUND(G177+J177,2)</f>
        <v>928.06</v>
      </c>
      <c r="L177" s="38" t="s">
        <v>511</v>
      </c>
      <c r="M177" s="41" t="s">
        <v>20</v>
      </c>
    </row>
    <row r="178" s="5" customFormat="true" ht="33.75" hidden="false" customHeight="true" outlineLevel="0" collapsed="false">
      <c r="A178" s="32" t="s">
        <v>512</v>
      </c>
      <c r="B178" s="33" t="s">
        <v>513</v>
      </c>
      <c r="C178" s="47" t="s">
        <v>402</v>
      </c>
      <c r="D178" s="35" t="n">
        <v>5</v>
      </c>
      <c r="E178" s="36" t="n">
        <v>106.21</v>
      </c>
      <c r="F178" s="37" t="n">
        <f aca="false">TRUNC(D178*E178*1.2848,2)</f>
        <v>682.29</v>
      </c>
      <c r="G178" s="38" t="n">
        <f aca="false">TRUNC(D178*E178,2)</f>
        <v>531.05</v>
      </c>
      <c r="H178" s="36" t="n">
        <v>9.8</v>
      </c>
      <c r="I178" s="39" t="n">
        <f aca="false">TRUNC(D178*H178*1.2848,2)</f>
        <v>62.95</v>
      </c>
      <c r="J178" s="38" t="n">
        <f aca="false">TRUNC(H178*D178,2)</f>
        <v>49</v>
      </c>
      <c r="K178" s="40" t="n">
        <f aca="false">ROUND(G178+J178,2)</f>
        <v>580.05</v>
      </c>
      <c r="L178" s="38" t="s">
        <v>514</v>
      </c>
      <c r="M178" s="41" t="s">
        <v>32</v>
      </c>
    </row>
    <row r="179" s="5" customFormat="true" ht="33.75" hidden="false" customHeight="true" outlineLevel="0" collapsed="false">
      <c r="A179" s="32" t="s">
        <v>515</v>
      </c>
      <c r="B179" s="33" t="s">
        <v>516</v>
      </c>
      <c r="C179" s="47" t="s">
        <v>402</v>
      </c>
      <c r="D179" s="35" t="n">
        <v>1</v>
      </c>
      <c r="E179" s="36" t="n">
        <v>136.84</v>
      </c>
      <c r="F179" s="37" t="n">
        <f aca="false">TRUNC(D179*E179*1.2848,2)</f>
        <v>175.81</v>
      </c>
      <c r="G179" s="38" t="n">
        <f aca="false">TRUNC(D179*E179,2)</f>
        <v>136.84</v>
      </c>
      <c r="H179" s="36" t="n">
        <v>21.52</v>
      </c>
      <c r="I179" s="39" t="n">
        <f aca="false">TRUNC(D179*H179*1.2848,2)</f>
        <v>27.64</v>
      </c>
      <c r="J179" s="38" t="n">
        <f aca="false">TRUNC(H179*D179,2)</f>
        <v>21.52</v>
      </c>
      <c r="K179" s="40" t="n">
        <f aca="false">ROUND(G179+J179,2)</f>
        <v>158.36</v>
      </c>
      <c r="L179" s="38" t="s">
        <v>517</v>
      </c>
      <c r="M179" s="41" t="s">
        <v>20</v>
      </c>
    </row>
    <row r="180" s="5" customFormat="true" ht="67.5" hidden="false" customHeight="true" outlineLevel="0" collapsed="false">
      <c r="A180" s="32" t="s">
        <v>518</v>
      </c>
      <c r="B180" s="33" t="s">
        <v>519</v>
      </c>
      <c r="C180" s="47" t="s">
        <v>402</v>
      </c>
      <c r="D180" s="35" t="n">
        <v>6</v>
      </c>
      <c r="E180" s="36" t="n">
        <v>227.46</v>
      </c>
      <c r="F180" s="37" t="n">
        <f aca="false">TRUNC(D180*E180*1.2848,2)</f>
        <v>1753.44</v>
      </c>
      <c r="G180" s="38" t="n">
        <f aca="false">TRUNC(D180*E180,2)</f>
        <v>1364.76</v>
      </c>
      <c r="H180" s="36" t="n">
        <v>11.9</v>
      </c>
      <c r="I180" s="39" t="n">
        <f aca="false">TRUNC(D180*H180*1.2848,2)</f>
        <v>91.73</v>
      </c>
      <c r="J180" s="38" t="n">
        <f aca="false">TRUNC(H180*D180,2)</f>
        <v>71.4</v>
      </c>
      <c r="K180" s="40" t="n">
        <f aca="false">ROUND(G180+J180,2)</f>
        <v>1436.16</v>
      </c>
      <c r="L180" s="38" t="s">
        <v>520</v>
      </c>
      <c r="M180" s="41" t="s">
        <v>32</v>
      </c>
    </row>
    <row r="181" s="5" customFormat="true" ht="48" hidden="false" customHeight="true" outlineLevel="0" collapsed="false">
      <c r="A181" s="32" t="s">
        <v>521</v>
      </c>
      <c r="B181" s="33" t="s">
        <v>522</v>
      </c>
      <c r="C181" s="47" t="s">
        <v>402</v>
      </c>
      <c r="D181" s="35" t="n">
        <v>4</v>
      </c>
      <c r="E181" s="36" t="n">
        <v>87.95</v>
      </c>
      <c r="F181" s="37" t="n">
        <f aca="false">TRUNC(D181*E181*1.2848,2)</f>
        <v>451.99</v>
      </c>
      <c r="G181" s="38" t="n">
        <f aca="false">TRUNC(D181*E181,2)</f>
        <v>351.8</v>
      </c>
      <c r="H181" s="36" t="n">
        <v>3.84</v>
      </c>
      <c r="I181" s="39" t="n">
        <f aca="false">TRUNC(D181*H181*1.2848,2)</f>
        <v>19.73</v>
      </c>
      <c r="J181" s="38" t="n">
        <f aca="false">TRUNC(H181*D181,2)</f>
        <v>15.36</v>
      </c>
      <c r="K181" s="40" t="n">
        <f aca="false">ROUND(G181+J181,2)</f>
        <v>367.16</v>
      </c>
      <c r="L181" s="38" t="s">
        <v>523</v>
      </c>
      <c r="M181" s="41" t="s">
        <v>20</v>
      </c>
    </row>
    <row r="182" s="5" customFormat="true" ht="48" hidden="false" customHeight="true" outlineLevel="0" collapsed="false">
      <c r="A182" s="32" t="s">
        <v>524</v>
      </c>
      <c r="B182" s="33" t="s">
        <v>525</v>
      </c>
      <c r="C182" s="47" t="s">
        <v>402</v>
      </c>
      <c r="D182" s="35" t="n">
        <v>1</v>
      </c>
      <c r="E182" s="36" t="n">
        <v>117.09</v>
      </c>
      <c r="F182" s="37" t="n">
        <f aca="false">TRUNC(D182*E182*1.2848,2)</f>
        <v>150.43</v>
      </c>
      <c r="G182" s="38" t="n">
        <f aca="false">TRUNC(D182*E182,2)</f>
        <v>117.09</v>
      </c>
      <c r="H182" s="36" t="n">
        <v>4.19</v>
      </c>
      <c r="I182" s="39" t="n">
        <f aca="false">TRUNC(D182*H182*1.2848,2)</f>
        <v>5.38</v>
      </c>
      <c r="J182" s="38" t="n">
        <f aca="false">TRUNC(H182*D182,2)</f>
        <v>4.19</v>
      </c>
      <c r="K182" s="40" t="n">
        <f aca="false">ROUND(G182+J182,2)</f>
        <v>121.28</v>
      </c>
      <c r="L182" s="38" t="s">
        <v>526</v>
      </c>
      <c r="M182" s="41" t="s">
        <v>20</v>
      </c>
    </row>
    <row r="183" s="5" customFormat="true" ht="33.75" hidden="false" customHeight="true" outlineLevel="0" collapsed="false">
      <c r="A183" s="32" t="s">
        <v>527</v>
      </c>
      <c r="B183" s="33" t="s">
        <v>528</v>
      </c>
      <c r="C183" s="47" t="s">
        <v>402</v>
      </c>
      <c r="D183" s="35" t="n">
        <v>1</v>
      </c>
      <c r="E183" s="36" t="n">
        <v>19.93</v>
      </c>
      <c r="F183" s="37" t="n">
        <f aca="false">TRUNC(D183*E183*1.2848,2)</f>
        <v>25.6</v>
      </c>
      <c r="G183" s="38" t="n">
        <f aca="false">TRUNC(D183*E183,2)</f>
        <v>19.93</v>
      </c>
      <c r="H183" s="36" t="n">
        <v>3.84</v>
      </c>
      <c r="I183" s="39" t="n">
        <f aca="false">TRUNC(D183*H183*1.2848,2)</f>
        <v>4.93</v>
      </c>
      <c r="J183" s="38" t="n">
        <f aca="false">TRUNC(H183*D183,2)</f>
        <v>3.84</v>
      </c>
      <c r="K183" s="40" t="n">
        <f aca="false">ROUND(G183+J183,2)</f>
        <v>23.77</v>
      </c>
      <c r="L183" s="38" t="s">
        <v>529</v>
      </c>
      <c r="M183" s="41" t="s">
        <v>20</v>
      </c>
    </row>
    <row r="184" s="5" customFormat="true" ht="33.75" hidden="false" customHeight="true" outlineLevel="0" collapsed="false">
      <c r="A184" s="32" t="s">
        <v>530</v>
      </c>
      <c r="B184" s="33" t="s">
        <v>531</v>
      </c>
      <c r="C184" s="47" t="s">
        <v>402</v>
      </c>
      <c r="D184" s="35" t="n">
        <v>3</v>
      </c>
      <c r="E184" s="36" t="n">
        <v>11.84</v>
      </c>
      <c r="F184" s="37" t="n">
        <f aca="false">TRUNC(D184*E184*1.2848,2)</f>
        <v>45.63</v>
      </c>
      <c r="G184" s="38" t="n">
        <f aca="false">TRUNC(D184*E184,2)</f>
        <v>35.52</v>
      </c>
      <c r="H184" s="36" t="n">
        <v>17.51</v>
      </c>
      <c r="I184" s="39" t="n">
        <f aca="false">TRUNC(D184*H184*1.2848,2)</f>
        <v>67.49</v>
      </c>
      <c r="J184" s="38" t="n">
        <f aca="false">TRUNC(H184*D184,2)</f>
        <v>52.53</v>
      </c>
      <c r="K184" s="40" t="n">
        <f aca="false">ROUND(G184+J184,2)</f>
        <v>88.05</v>
      </c>
      <c r="L184" s="38" t="s">
        <v>532</v>
      </c>
      <c r="M184" s="41" t="s">
        <v>32</v>
      </c>
    </row>
    <row r="185" s="5" customFormat="true" ht="33.75" hidden="false" customHeight="true" outlineLevel="0" collapsed="false">
      <c r="A185" s="32" t="s">
        <v>533</v>
      </c>
      <c r="B185" s="33" t="s">
        <v>534</v>
      </c>
      <c r="C185" s="47" t="s">
        <v>402</v>
      </c>
      <c r="D185" s="35" t="n">
        <v>1</v>
      </c>
      <c r="E185" s="36" t="n">
        <v>35.27</v>
      </c>
      <c r="F185" s="37" t="n">
        <f aca="false">TRUNC(D185*E185*1.2848,2)</f>
        <v>45.31</v>
      </c>
      <c r="G185" s="38" t="n">
        <f aca="false">TRUNC(D185*E185,2)</f>
        <v>35.27</v>
      </c>
      <c r="H185" s="36" t="n">
        <v>17.51</v>
      </c>
      <c r="I185" s="39" t="n">
        <f aca="false">TRUNC(D185*H185*1.2848,2)</f>
        <v>22.49</v>
      </c>
      <c r="J185" s="38" t="n">
        <f aca="false">TRUNC(H185*D185,2)</f>
        <v>17.51</v>
      </c>
      <c r="K185" s="40" t="n">
        <f aca="false">ROUND(G185+J185,2)</f>
        <v>52.78</v>
      </c>
      <c r="L185" s="38" t="s">
        <v>535</v>
      </c>
      <c r="M185" s="41" t="s">
        <v>32</v>
      </c>
    </row>
    <row r="186" s="5" customFormat="true" ht="33.75" hidden="false" customHeight="true" outlineLevel="0" collapsed="false">
      <c r="A186" s="32" t="s">
        <v>536</v>
      </c>
      <c r="B186" s="33" t="s">
        <v>537</v>
      </c>
      <c r="C186" s="34" t="s">
        <v>69</v>
      </c>
      <c r="D186" s="35" t="n">
        <v>1</v>
      </c>
      <c r="E186" s="36" t="n">
        <v>425.89</v>
      </c>
      <c r="F186" s="37" t="n">
        <f aca="false">TRUNC(D186*E186*1.2848,2)</f>
        <v>547.18</v>
      </c>
      <c r="G186" s="38" t="n">
        <f aca="false">TRUNC(D186*E186,2)</f>
        <v>425.89</v>
      </c>
      <c r="H186" s="36" t="n">
        <v>17.98</v>
      </c>
      <c r="I186" s="39" t="n">
        <f aca="false">TRUNC(D186*H186*1.2848,2)</f>
        <v>23.1</v>
      </c>
      <c r="J186" s="38" t="n">
        <f aca="false">TRUNC(H186*D186,2)</f>
        <v>17.98</v>
      </c>
      <c r="K186" s="40" t="n">
        <f aca="false">ROUND(G186+J186,2)</f>
        <v>443.87</v>
      </c>
      <c r="L186" s="38" t="s">
        <v>538</v>
      </c>
      <c r="M186" s="41" t="s">
        <v>32</v>
      </c>
    </row>
    <row r="187" s="5" customFormat="true" ht="48" hidden="false" customHeight="true" outlineLevel="0" collapsed="false">
      <c r="A187" s="32" t="s">
        <v>539</v>
      </c>
      <c r="B187" s="33" t="s">
        <v>540</v>
      </c>
      <c r="C187" s="47" t="s">
        <v>402</v>
      </c>
      <c r="D187" s="35" t="n">
        <v>1</v>
      </c>
      <c r="E187" s="36" t="n">
        <v>372.24</v>
      </c>
      <c r="F187" s="37" t="n">
        <f aca="false">TRUNC(D187*E187*1.2848,2)</f>
        <v>478.25</v>
      </c>
      <c r="G187" s="38" t="n">
        <f aca="false">TRUNC(D187*E187,2)</f>
        <v>372.24</v>
      </c>
      <c r="H187" s="36" t="n">
        <v>269.64</v>
      </c>
      <c r="I187" s="39" t="n">
        <f aca="false">TRUNC(D187*H187*1.2848,2)</f>
        <v>346.43</v>
      </c>
      <c r="J187" s="38" t="n">
        <f aca="false">TRUNC(H187*D187,2)</f>
        <v>269.64</v>
      </c>
      <c r="K187" s="40" t="n">
        <f aca="false">ROUND(G187+J187,2)</f>
        <v>641.88</v>
      </c>
      <c r="L187" s="38" t="s">
        <v>541</v>
      </c>
      <c r="M187" s="41" t="s">
        <v>32</v>
      </c>
    </row>
    <row r="188" s="5" customFormat="true" ht="48" hidden="false" customHeight="true" outlineLevel="0" collapsed="false">
      <c r="A188" s="32" t="s">
        <v>542</v>
      </c>
      <c r="B188" s="33" t="s">
        <v>543</v>
      </c>
      <c r="C188" s="47" t="s">
        <v>402</v>
      </c>
      <c r="D188" s="35" t="n">
        <v>1</v>
      </c>
      <c r="E188" s="36" t="n">
        <v>502.84</v>
      </c>
      <c r="F188" s="37" t="n">
        <f aca="false">TRUNC(D188*E188*1.2848,2)</f>
        <v>646.04</v>
      </c>
      <c r="G188" s="38" t="n">
        <f aca="false">TRUNC(D188*E188,2)</f>
        <v>502.84</v>
      </c>
      <c r="H188" s="36" t="n">
        <v>282.43</v>
      </c>
      <c r="I188" s="39" t="n">
        <f aca="false">TRUNC(D188*H188*1.2848,2)</f>
        <v>362.86</v>
      </c>
      <c r="J188" s="38" t="n">
        <f aca="false">TRUNC(H188*D188,2)</f>
        <v>282.43</v>
      </c>
      <c r="K188" s="40" t="n">
        <f aca="false">ROUND(G188+J188,2)</f>
        <v>785.27</v>
      </c>
      <c r="L188" s="38" t="s">
        <v>544</v>
      </c>
      <c r="M188" s="41" t="s">
        <v>20</v>
      </c>
    </row>
    <row r="189" s="5" customFormat="true" ht="48" hidden="false" customHeight="true" outlineLevel="0" collapsed="false">
      <c r="A189" s="32" t="s">
        <v>545</v>
      </c>
      <c r="B189" s="33" t="s">
        <v>546</v>
      </c>
      <c r="C189" s="47" t="s">
        <v>402</v>
      </c>
      <c r="D189" s="35" t="n">
        <v>1</v>
      </c>
      <c r="E189" s="36" t="n">
        <v>664.7</v>
      </c>
      <c r="F189" s="37" t="n">
        <f aca="false">TRUNC(D189*E189*1.2848,2)</f>
        <v>854</v>
      </c>
      <c r="G189" s="38" t="n">
        <f aca="false">TRUNC(D189*E189,2)</f>
        <v>664.7</v>
      </c>
      <c r="H189" s="36" t="n">
        <v>282.43</v>
      </c>
      <c r="I189" s="39" t="n">
        <f aca="false">TRUNC(D189*H189*1.2848,2)</f>
        <v>362.86</v>
      </c>
      <c r="J189" s="38" t="n">
        <f aca="false">TRUNC(H189*D189,2)</f>
        <v>282.43</v>
      </c>
      <c r="K189" s="40" t="n">
        <f aca="false">ROUND(G189+J189,2)</f>
        <v>947.13</v>
      </c>
      <c r="L189" s="38" t="s">
        <v>547</v>
      </c>
      <c r="M189" s="41" t="s">
        <v>20</v>
      </c>
    </row>
    <row r="190" s="5" customFormat="true" ht="33.75" hidden="false" customHeight="true" outlineLevel="0" collapsed="false">
      <c r="A190" s="32" t="s">
        <v>548</v>
      </c>
      <c r="B190" s="33" t="s">
        <v>549</v>
      </c>
      <c r="C190" s="47" t="s">
        <v>402</v>
      </c>
      <c r="D190" s="35" t="n">
        <v>15</v>
      </c>
      <c r="E190" s="36" t="n">
        <v>10.48</v>
      </c>
      <c r="F190" s="37" t="n">
        <f aca="false">TRUNC(D190*E190*1.2848,2)</f>
        <v>201.97</v>
      </c>
      <c r="G190" s="38" t="n">
        <f aca="false">TRUNC(D190*E190,2)</f>
        <v>157.2</v>
      </c>
      <c r="H190" s="36" t="n">
        <v>2.12</v>
      </c>
      <c r="I190" s="39" t="n">
        <f aca="false">TRUNC(D190*H190*1.2848,2)</f>
        <v>40.85</v>
      </c>
      <c r="J190" s="38" t="n">
        <f aca="false">TRUNC(H190*D190,2)</f>
        <v>31.8</v>
      </c>
      <c r="K190" s="40" t="n">
        <f aca="false">ROUND(G190+J190,2)</f>
        <v>189</v>
      </c>
      <c r="L190" s="38" t="s">
        <v>550</v>
      </c>
      <c r="M190" s="41" t="s">
        <v>20</v>
      </c>
    </row>
    <row r="191" s="5" customFormat="true" ht="33.75" hidden="false" customHeight="true" outlineLevel="0" collapsed="false">
      <c r="A191" s="32" t="s">
        <v>551</v>
      </c>
      <c r="B191" s="33" t="s">
        <v>552</v>
      </c>
      <c r="C191" s="47" t="s">
        <v>402</v>
      </c>
      <c r="D191" s="35" t="n">
        <v>1</v>
      </c>
      <c r="E191" s="36" t="n">
        <v>332.31</v>
      </c>
      <c r="F191" s="37" t="n">
        <f aca="false">TRUNC(D191*E191*1.2848,2)</f>
        <v>426.95</v>
      </c>
      <c r="G191" s="38" t="n">
        <f aca="false">TRUNC(D191*E191,2)</f>
        <v>332.31</v>
      </c>
      <c r="H191" s="36" t="n">
        <v>6.82</v>
      </c>
      <c r="I191" s="39" t="n">
        <f aca="false">TRUNC(D191*H191*1.2848,2)</f>
        <v>8.76</v>
      </c>
      <c r="J191" s="38" t="n">
        <f aca="false">TRUNC(H191*D191,2)</f>
        <v>6.82</v>
      </c>
      <c r="K191" s="40" t="n">
        <f aca="false">ROUND(G191+J191,2)</f>
        <v>339.13</v>
      </c>
      <c r="L191" s="38" t="s">
        <v>553</v>
      </c>
      <c r="M191" s="41" t="s">
        <v>28</v>
      </c>
    </row>
    <row r="192" s="5" customFormat="true" ht="33.75" hidden="false" customHeight="true" outlineLevel="0" collapsed="false">
      <c r="A192" s="32" t="s">
        <v>554</v>
      </c>
      <c r="B192" s="33" t="s">
        <v>555</v>
      </c>
      <c r="C192" s="47" t="s">
        <v>402</v>
      </c>
      <c r="D192" s="35" t="n">
        <v>1</v>
      </c>
      <c r="E192" s="36" t="n">
        <v>261.59</v>
      </c>
      <c r="F192" s="37" t="n">
        <f aca="false">TRUNC(D192*E192*1.2848,2)</f>
        <v>336.09</v>
      </c>
      <c r="G192" s="38" t="n">
        <f aca="false">TRUNC(D192*E192,2)</f>
        <v>261.59</v>
      </c>
      <c r="H192" s="36" t="n">
        <v>6.89</v>
      </c>
      <c r="I192" s="39" t="n">
        <f aca="false">TRUNC(D192*H192*1.2848,2)</f>
        <v>8.85</v>
      </c>
      <c r="J192" s="38" t="n">
        <f aca="false">TRUNC(H192*D192,2)</f>
        <v>6.89</v>
      </c>
      <c r="K192" s="40" t="n">
        <f aca="false">ROUND(G192+J192,2)</f>
        <v>268.48</v>
      </c>
      <c r="L192" s="38" t="s">
        <v>556</v>
      </c>
      <c r="M192" s="41" t="s">
        <v>20</v>
      </c>
    </row>
    <row r="193" s="5" customFormat="true" ht="33.75" hidden="false" customHeight="true" outlineLevel="0" collapsed="false">
      <c r="A193" s="32" t="s">
        <v>557</v>
      </c>
      <c r="B193" s="33" t="s">
        <v>558</v>
      </c>
      <c r="C193" s="47" t="s">
        <v>402</v>
      </c>
      <c r="D193" s="35" t="n">
        <v>1</v>
      </c>
      <c r="E193" s="36" t="n">
        <v>276.92</v>
      </c>
      <c r="F193" s="37" t="n">
        <f aca="false">TRUNC(D193*E193*1.2848,2)</f>
        <v>355.78</v>
      </c>
      <c r="G193" s="38" t="n">
        <f aca="false">TRUNC(D193*E193,2)</f>
        <v>276.92</v>
      </c>
      <c r="H193" s="36" t="n">
        <v>6.82</v>
      </c>
      <c r="I193" s="39" t="n">
        <f aca="false">TRUNC(D193*H193*1.2848,2)</f>
        <v>8.76</v>
      </c>
      <c r="J193" s="38" t="n">
        <f aca="false">TRUNC(H193*D193,2)</f>
        <v>6.82</v>
      </c>
      <c r="K193" s="40" t="n">
        <f aca="false">ROUND(G193+J193,2)</f>
        <v>283.74</v>
      </c>
      <c r="L193" s="38" t="s">
        <v>559</v>
      </c>
      <c r="M193" s="41" t="s">
        <v>28</v>
      </c>
    </row>
    <row r="194" s="5" customFormat="true" ht="33.75" hidden="false" customHeight="true" outlineLevel="0" collapsed="false">
      <c r="A194" s="32" t="s">
        <v>560</v>
      </c>
      <c r="B194" s="33" t="s">
        <v>561</v>
      </c>
      <c r="C194" s="47" t="s">
        <v>402</v>
      </c>
      <c r="D194" s="35" t="n">
        <v>20</v>
      </c>
      <c r="E194" s="36" t="n">
        <v>33.63</v>
      </c>
      <c r="F194" s="37" t="n">
        <f aca="false">TRUNC(D194*E194*1.2848,2)</f>
        <v>864.15</v>
      </c>
      <c r="G194" s="38" t="n">
        <f aca="false">TRUNC(D194*E194,2)</f>
        <v>672.6</v>
      </c>
      <c r="H194" s="36" t="n">
        <v>15.04</v>
      </c>
      <c r="I194" s="39" t="n">
        <f aca="false">TRUNC(D194*H194*1.2848,2)</f>
        <v>386.46</v>
      </c>
      <c r="J194" s="38" t="n">
        <f aca="false">TRUNC(H194*D194,2)</f>
        <v>300.8</v>
      </c>
      <c r="K194" s="40" t="n">
        <f aca="false">ROUND(G194+J194,2)</f>
        <v>973.4</v>
      </c>
      <c r="L194" s="38" t="s">
        <v>562</v>
      </c>
      <c r="M194" s="41" t="s">
        <v>32</v>
      </c>
    </row>
    <row r="195" s="5" customFormat="true" ht="68.25" hidden="false" customHeight="true" outlineLevel="0" collapsed="false">
      <c r="A195" s="32" t="s">
        <v>563</v>
      </c>
      <c r="B195" s="33" t="s">
        <v>564</v>
      </c>
      <c r="C195" s="47" t="s">
        <v>402</v>
      </c>
      <c r="D195" s="35" t="n">
        <v>1</v>
      </c>
      <c r="E195" s="36" t="n">
        <v>410.54</v>
      </c>
      <c r="F195" s="37" t="n">
        <f aca="false">TRUNC(D195*E195*1.2848,2)</f>
        <v>527.46</v>
      </c>
      <c r="G195" s="38" t="n">
        <f aca="false">TRUNC(D195*E195,2)</f>
        <v>410.54</v>
      </c>
      <c r="H195" s="36" t="n">
        <v>47.28</v>
      </c>
      <c r="I195" s="39" t="n">
        <f aca="false">TRUNC(D195*H195*1.2848,2)</f>
        <v>60.74</v>
      </c>
      <c r="J195" s="38" t="n">
        <f aca="false">TRUNC(H195*D195,2)</f>
        <v>47.28</v>
      </c>
      <c r="K195" s="40" t="n">
        <f aca="false">ROUND(G195+J195,2)</f>
        <v>457.82</v>
      </c>
      <c r="L195" s="38" t="s">
        <v>565</v>
      </c>
      <c r="M195" s="41" t="s">
        <v>24</v>
      </c>
    </row>
    <row r="196" s="5" customFormat="true" ht="68.25" hidden="false" customHeight="true" outlineLevel="0" collapsed="false">
      <c r="A196" s="32" t="s">
        <v>566</v>
      </c>
      <c r="B196" s="33" t="s">
        <v>567</v>
      </c>
      <c r="C196" s="47" t="s">
        <v>402</v>
      </c>
      <c r="D196" s="35" t="n">
        <v>1</v>
      </c>
      <c r="E196" s="36" t="n">
        <v>498.09</v>
      </c>
      <c r="F196" s="37" t="n">
        <f aca="false">TRUNC(D196*E196*1.2848,2)</f>
        <v>639.94</v>
      </c>
      <c r="G196" s="38" t="n">
        <f aca="false">TRUNC(D196*E196,2)</f>
        <v>498.09</v>
      </c>
      <c r="H196" s="36" t="n">
        <v>26.47</v>
      </c>
      <c r="I196" s="39" t="n">
        <f aca="false">TRUNC(D196*H196*1.2848,2)</f>
        <v>34</v>
      </c>
      <c r="J196" s="38" t="n">
        <f aca="false">TRUNC(H196*D196,2)</f>
        <v>26.47</v>
      </c>
      <c r="K196" s="40" t="n">
        <f aca="false">ROUND(G196+J196,2)</f>
        <v>524.56</v>
      </c>
      <c r="L196" s="38" t="s">
        <v>568</v>
      </c>
      <c r="M196" s="41" t="s">
        <v>20</v>
      </c>
    </row>
    <row r="197" s="5" customFormat="true" ht="33.75" hidden="false" customHeight="true" outlineLevel="0" collapsed="false">
      <c r="A197" s="32" t="s">
        <v>569</v>
      </c>
      <c r="B197" s="33" t="s">
        <v>570</v>
      </c>
      <c r="C197" s="47" t="s">
        <v>402</v>
      </c>
      <c r="D197" s="35" t="n">
        <v>2</v>
      </c>
      <c r="E197" s="36" t="n">
        <v>63.59</v>
      </c>
      <c r="F197" s="37" t="n">
        <f aca="false">TRUNC(D197*E197*1.2848,2)</f>
        <v>163.4</v>
      </c>
      <c r="G197" s="38" t="n">
        <f aca="false">TRUNC(D197*E197,2)</f>
        <v>127.18</v>
      </c>
      <c r="H197" s="36" t="n">
        <v>6.01</v>
      </c>
      <c r="I197" s="39" t="n">
        <f aca="false">TRUNC(D197*H197*1.2848,2)</f>
        <v>15.44</v>
      </c>
      <c r="J197" s="38" t="n">
        <f aca="false">TRUNC(H197*D197,2)</f>
        <v>12.02</v>
      </c>
      <c r="K197" s="40" t="n">
        <f aca="false">ROUND(G197+J197,2)</f>
        <v>139.2</v>
      </c>
      <c r="L197" s="38" t="s">
        <v>571</v>
      </c>
      <c r="M197" s="41" t="s">
        <v>32</v>
      </c>
    </row>
    <row r="198" s="5" customFormat="true" ht="33.75" hidden="false" customHeight="true" outlineLevel="0" collapsed="false">
      <c r="A198" s="32" t="s">
        <v>572</v>
      </c>
      <c r="B198" s="33" t="s">
        <v>573</v>
      </c>
      <c r="C198" s="47" t="s">
        <v>402</v>
      </c>
      <c r="D198" s="35" t="n">
        <v>1</v>
      </c>
      <c r="E198" s="36" t="n">
        <v>66.19</v>
      </c>
      <c r="F198" s="37" t="n">
        <f aca="false">TRUNC(D198*E198*1.2848,2)</f>
        <v>85.04</v>
      </c>
      <c r="G198" s="38" t="n">
        <f aca="false">TRUNC(D198*E198,2)</f>
        <v>66.19</v>
      </c>
      <c r="H198" s="36" t="n">
        <v>3.84</v>
      </c>
      <c r="I198" s="39" t="n">
        <f aca="false">TRUNC(D198*H198*1.2848,2)</f>
        <v>4.93</v>
      </c>
      <c r="J198" s="38" t="n">
        <f aca="false">TRUNC(H198*D198,2)</f>
        <v>3.84</v>
      </c>
      <c r="K198" s="40" t="n">
        <f aca="false">ROUND(G198+J198,2)</f>
        <v>70.03</v>
      </c>
      <c r="L198" s="38" t="s">
        <v>574</v>
      </c>
      <c r="M198" s="41" t="s">
        <v>20</v>
      </c>
    </row>
    <row r="199" s="5" customFormat="true" ht="33.75" hidden="false" customHeight="true" outlineLevel="0" collapsed="false">
      <c r="A199" s="32" t="s">
        <v>575</v>
      </c>
      <c r="B199" s="33" t="s">
        <v>576</v>
      </c>
      <c r="C199" s="47" t="s">
        <v>402</v>
      </c>
      <c r="D199" s="35" t="n">
        <v>15</v>
      </c>
      <c r="E199" s="36" t="n">
        <v>8.5</v>
      </c>
      <c r="F199" s="37" t="n">
        <f aca="false">TRUNC(D199*E199*1.2848,2)</f>
        <v>163.81</v>
      </c>
      <c r="G199" s="38" t="n">
        <f aca="false">TRUNC(D199*E199,2)</f>
        <v>127.5</v>
      </c>
      <c r="H199" s="36" t="n">
        <v>3.84</v>
      </c>
      <c r="I199" s="39" t="n">
        <f aca="false">TRUNC(D199*H199*1.2848,2)</f>
        <v>74</v>
      </c>
      <c r="J199" s="38" t="n">
        <f aca="false">TRUNC(H199*D199,2)</f>
        <v>57.6</v>
      </c>
      <c r="K199" s="40" t="n">
        <f aca="false">ROUND(G199+J199,2)</f>
        <v>185.1</v>
      </c>
      <c r="L199" s="38" t="s">
        <v>577</v>
      </c>
      <c r="M199" s="41" t="s">
        <v>20</v>
      </c>
    </row>
    <row r="200" s="5" customFormat="true" ht="33.75" hidden="false" customHeight="true" outlineLevel="0" collapsed="false">
      <c r="A200" s="32" t="s">
        <v>578</v>
      </c>
      <c r="B200" s="33" t="s">
        <v>579</v>
      </c>
      <c r="C200" s="47" t="s">
        <v>402</v>
      </c>
      <c r="D200" s="35" t="n">
        <v>4</v>
      </c>
      <c r="E200" s="36" t="n">
        <v>89.92</v>
      </c>
      <c r="F200" s="37" t="n">
        <f aca="false">TRUNC(D200*E200*1.2848,2)</f>
        <v>462.11</v>
      </c>
      <c r="G200" s="38" t="n">
        <f aca="false">TRUNC(D200*E200,2)</f>
        <v>359.68</v>
      </c>
      <c r="H200" s="36" t="n">
        <v>4.38</v>
      </c>
      <c r="I200" s="39" t="n">
        <f aca="false">TRUNC(D200*H200*1.2848,2)</f>
        <v>22.5</v>
      </c>
      <c r="J200" s="38" t="n">
        <f aca="false">TRUNC(H200*D200,2)</f>
        <v>17.52</v>
      </c>
      <c r="K200" s="40" t="n">
        <f aca="false">ROUND(G200+J200,2)</f>
        <v>377.2</v>
      </c>
      <c r="L200" s="38" t="s">
        <v>580</v>
      </c>
      <c r="M200" s="41" t="s">
        <v>20</v>
      </c>
    </row>
    <row r="201" s="5" customFormat="true" ht="33.75" hidden="false" customHeight="true" outlineLevel="0" collapsed="false">
      <c r="A201" s="32" t="s">
        <v>581</v>
      </c>
      <c r="B201" s="33" t="s">
        <v>582</v>
      </c>
      <c r="C201" s="47" t="s">
        <v>402</v>
      </c>
      <c r="D201" s="35" t="n">
        <v>5</v>
      </c>
      <c r="E201" s="36" t="n">
        <v>6.63</v>
      </c>
      <c r="F201" s="37" t="n">
        <f aca="false">TRUNC(D201*E201*1.2848,2)</f>
        <v>42.59</v>
      </c>
      <c r="G201" s="38" t="n">
        <f aca="false">TRUNC(D201*E201,2)</f>
        <v>33.15</v>
      </c>
      <c r="H201" s="36" t="n">
        <v>3.1</v>
      </c>
      <c r="I201" s="39" t="n">
        <f aca="false">TRUNC(D201*H201*1.2848,2)</f>
        <v>19.91</v>
      </c>
      <c r="J201" s="38" t="n">
        <f aca="false">TRUNC(H201*D201,2)</f>
        <v>15.5</v>
      </c>
      <c r="K201" s="40" t="n">
        <f aca="false">ROUND(G201+J201,2)</f>
        <v>48.65</v>
      </c>
      <c r="L201" s="38" t="s">
        <v>583</v>
      </c>
      <c r="M201" s="41" t="s">
        <v>20</v>
      </c>
    </row>
    <row r="202" s="5" customFormat="true" ht="81" hidden="false" customHeight="true" outlineLevel="0" collapsed="false">
      <c r="A202" s="32" t="s">
        <v>584</v>
      </c>
      <c r="B202" s="33" t="s">
        <v>585</v>
      </c>
      <c r="C202" s="47" t="s">
        <v>402</v>
      </c>
      <c r="D202" s="35" t="n">
        <v>1</v>
      </c>
      <c r="E202" s="36" t="n">
        <v>482.61</v>
      </c>
      <c r="F202" s="37" t="n">
        <f aca="false">TRUNC(D202*E202*1.2848,2)</f>
        <v>620.05</v>
      </c>
      <c r="G202" s="38" t="n">
        <f aca="false">TRUNC(D202*E202,2)</f>
        <v>482.61</v>
      </c>
      <c r="H202" s="36" t="n">
        <v>53.68</v>
      </c>
      <c r="I202" s="39" t="n">
        <f aca="false">TRUNC(D202*H202*1.2848,2)</f>
        <v>68.96</v>
      </c>
      <c r="J202" s="38" t="n">
        <f aca="false">TRUNC(H202*D202,2)</f>
        <v>53.68</v>
      </c>
      <c r="K202" s="40" t="n">
        <f aca="false">ROUND(G202+J202,2)</f>
        <v>536.29</v>
      </c>
      <c r="L202" s="43" t="s">
        <v>586</v>
      </c>
      <c r="M202" s="41" t="s">
        <v>28</v>
      </c>
    </row>
    <row r="203" s="5" customFormat="true" ht="33.75" hidden="false" customHeight="true" outlineLevel="0" collapsed="false">
      <c r="A203" s="32" t="s">
        <v>587</v>
      </c>
      <c r="B203" s="33" t="s">
        <v>588</v>
      </c>
      <c r="C203" s="47" t="s">
        <v>402</v>
      </c>
      <c r="D203" s="35" t="n">
        <v>1</v>
      </c>
      <c r="E203" s="36" t="n">
        <v>182.49</v>
      </c>
      <c r="F203" s="37" t="n">
        <f aca="false">TRUNC(D203*E203*1.2848,2)</f>
        <v>234.46</v>
      </c>
      <c r="G203" s="38" t="n">
        <f aca="false">TRUNC(D203*E203,2)</f>
        <v>182.49</v>
      </c>
      <c r="H203" s="36" t="n">
        <v>12</v>
      </c>
      <c r="I203" s="39" t="n">
        <f aca="false">TRUNC(D203*H203*1.2848,2)</f>
        <v>15.41</v>
      </c>
      <c r="J203" s="38" t="n">
        <f aca="false">TRUNC(H203*D203,2)</f>
        <v>12</v>
      </c>
      <c r="K203" s="40" t="n">
        <f aca="false">ROUND(G203+J203,2)</f>
        <v>194.49</v>
      </c>
      <c r="L203" s="38" t="s">
        <v>589</v>
      </c>
      <c r="M203" s="41" t="s">
        <v>20</v>
      </c>
    </row>
    <row r="204" s="5" customFormat="true" ht="48" hidden="false" customHeight="true" outlineLevel="0" collapsed="false">
      <c r="A204" s="32" t="s">
        <v>590</v>
      </c>
      <c r="B204" s="33" t="s">
        <v>591</v>
      </c>
      <c r="C204" s="47" t="s">
        <v>402</v>
      </c>
      <c r="D204" s="35" t="n">
        <v>1</v>
      </c>
      <c r="E204" s="36" t="n">
        <v>530.24</v>
      </c>
      <c r="F204" s="37" t="n">
        <f aca="false">TRUNC(D204*E204*1.2848,2)</f>
        <v>681.25</v>
      </c>
      <c r="G204" s="38" t="n">
        <f aca="false">TRUNC(D204*E204,2)</f>
        <v>530.24</v>
      </c>
      <c r="H204" s="36" t="n">
        <v>117.35</v>
      </c>
      <c r="I204" s="39" t="n">
        <f aca="false">TRUNC(D204*H204*1.2848,2)</f>
        <v>150.77</v>
      </c>
      <c r="J204" s="38" t="n">
        <f aca="false">TRUNC(H204*D204,2)</f>
        <v>117.35</v>
      </c>
      <c r="K204" s="40" t="n">
        <f aca="false">ROUND(G204+J204,2)</f>
        <v>647.59</v>
      </c>
      <c r="L204" s="38" t="s">
        <v>592</v>
      </c>
      <c r="M204" s="41" t="s">
        <v>20</v>
      </c>
    </row>
    <row r="205" s="5" customFormat="true" ht="48" hidden="false" customHeight="true" outlineLevel="0" collapsed="false">
      <c r="A205" s="32" t="s">
        <v>593</v>
      </c>
      <c r="B205" s="33" t="s">
        <v>594</v>
      </c>
      <c r="C205" s="47" t="s">
        <v>402</v>
      </c>
      <c r="D205" s="35" t="n">
        <v>1</v>
      </c>
      <c r="E205" s="36" t="n">
        <v>165.1</v>
      </c>
      <c r="F205" s="37" t="n">
        <f aca="false">TRUNC(D205*E205*1.2848,2)</f>
        <v>212.12</v>
      </c>
      <c r="G205" s="38" t="n">
        <f aca="false">TRUNC(D205*E205,2)</f>
        <v>165.1</v>
      </c>
      <c r="H205" s="36" t="n">
        <v>9.28</v>
      </c>
      <c r="I205" s="39" t="n">
        <f aca="false">TRUNC(D205*H205*1.2848,2)</f>
        <v>11.92</v>
      </c>
      <c r="J205" s="38" t="n">
        <f aca="false">TRUNC(H205*D205,2)</f>
        <v>9.28</v>
      </c>
      <c r="K205" s="40" t="n">
        <f aca="false">ROUND(G205+J205,2)</f>
        <v>174.38</v>
      </c>
      <c r="L205" s="38" t="s">
        <v>595</v>
      </c>
      <c r="M205" s="41" t="s">
        <v>20</v>
      </c>
    </row>
    <row r="206" s="5" customFormat="true" ht="48" hidden="false" customHeight="true" outlineLevel="0" collapsed="false">
      <c r="A206" s="32" t="s">
        <v>596</v>
      </c>
      <c r="B206" s="33" t="s">
        <v>597</v>
      </c>
      <c r="C206" s="47" t="s">
        <v>402</v>
      </c>
      <c r="D206" s="35" t="n">
        <v>1</v>
      </c>
      <c r="E206" s="36" t="n">
        <v>71.2</v>
      </c>
      <c r="F206" s="37" t="n">
        <f aca="false">TRUNC(D206*E206*1.2848,2)</f>
        <v>91.47</v>
      </c>
      <c r="G206" s="38" t="n">
        <f aca="false">TRUNC(D206*E206,2)</f>
        <v>71.2</v>
      </c>
      <c r="H206" s="36" t="n">
        <v>4.03</v>
      </c>
      <c r="I206" s="39" t="n">
        <f aca="false">TRUNC(D206*H206*1.2848,2)</f>
        <v>5.17</v>
      </c>
      <c r="J206" s="38" t="n">
        <f aca="false">TRUNC(H206*D206,2)</f>
        <v>4.03</v>
      </c>
      <c r="K206" s="40" t="n">
        <f aca="false">ROUND(G206+J206,2)</f>
        <v>75.23</v>
      </c>
      <c r="L206" s="38" t="s">
        <v>598</v>
      </c>
      <c r="M206" s="41" t="s">
        <v>20</v>
      </c>
    </row>
    <row r="207" s="5" customFormat="true" ht="48" hidden="false" customHeight="true" outlineLevel="0" collapsed="false">
      <c r="A207" s="32" t="s">
        <v>599</v>
      </c>
      <c r="B207" s="33" t="s">
        <v>600</v>
      </c>
      <c r="C207" s="47" t="s">
        <v>402</v>
      </c>
      <c r="D207" s="35" t="n">
        <v>1</v>
      </c>
      <c r="E207" s="36" t="n">
        <v>78.05</v>
      </c>
      <c r="F207" s="37" t="n">
        <f aca="false">TRUNC(D207*E207*1.2848,2)</f>
        <v>100.27</v>
      </c>
      <c r="G207" s="38" t="n">
        <f aca="false">TRUNC(D207*E207,2)</f>
        <v>78.05</v>
      </c>
      <c r="H207" s="36" t="n">
        <v>5.43</v>
      </c>
      <c r="I207" s="39" t="n">
        <f aca="false">TRUNC(D207*H207*1.2848,2)</f>
        <v>6.97</v>
      </c>
      <c r="J207" s="38" t="n">
        <f aca="false">TRUNC(H207*D207,2)</f>
        <v>5.43</v>
      </c>
      <c r="K207" s="40" t="n">
        <f aca="false">ROUND(G207+J207,2)</f>
        <v>83.48</v>
      </c>
      <c r="L207" s="38" t="s">
        <v>601</v>
      </c>
      <c r="M207" s="41" t="s">
        <v>20</v>
      </c>
    </row>
    <row r="208" s="5" customFormat="true" ht="48" hidden="false" customHeight="true" outlineLevel="0" collapsed="false">
      <c r="A208" s="32" t="s">
        <v>602</v>
      </c>
      <c r="B208" s="33" t="s">
        <v>603</v>
      </c>
      <c r="C208" s="47" t="s">
        <v>402</v>
      </c>
      <c r="D208" s="35" t="n">
        <v>1</v>
      </c>
      <c r="E208" s="36" t="n">
        <v>110.48</v>
      </c>
      <c r="F208" s="37" t="n">
        <f aca="false">TRUNC(D208*E208*1.2848,2)</f>
        <v>141.94</v>
      </c>
      <c r="G208" s="38" t="n">
        <f aca="false">TRUNC(D208*E208,2)</f>
        <v>110.48</v>
      </c>
      <c r="H208" s="36" t="n">
        <v>4.03</v>
      </c>
      <c r="I208" s="39" t="n">
        <f aca="false">TRUNC(D208*H208*1.2848,2)</f>
        <v>5.17</v>
      </c>
      <c r="J208" s="38" t="n">
        <f aca="false">TRUNC(H208*D208,2)</f>
        <v>4.03</v>
      </c>
      <c r="K208" s="40" t="n">
        <f aca="false">ROUND(G208+J208,2)</f>
        <v>114.51</v>
      </c>
      <c r="L208" s="38" t="s">
        <v>604</v>
      </c>
      <c r="M208" s="41" t="s">
        <v>20</v>
      </c>
    </row>
    <row r="209" s="5" customFormat="true" ht="48" hidden="false" customHeight="true" outlineLevel="0" collapsed="false">
      <c r="A209" s="32" t="s">
        <v>605</v>
      </c>
      <c r="B209" s="33" t="s">
        <v>606</v>
      </c>
      <c r="C209" s="47" t="s">
        <v>402</v>
      </c>
      <c r="D209" s="35" t="n">
        <v>1</v>
      </c>
      <c r="E209" s="36" t="n">
        <v>150.12</v>
      </c>
      <c r="F209" s="37" t="n">
        <f aca="false">TRUNC(D209*E209*1.2848,2)</f>
        <v>192.87</v>
      </c>
      <c r="G209" s="38" t="n">
        <f aca="false">TRUNC(D209*E209,2)</f>
        <v>150.12</v>
      </c>
      <c r="H209" s="36" t="n">
        <v>5.43</v>
      </c>
      <c r="I209" s="39" t="n">
        <f aca="false">TRUNC(D209*H209*1.2848,2)</f>
        <v>6.97</v>
      </c>
      <c r="J209" s="38" t="n">
        <f aca="false">TRUNC(H209*D209,2)</f>
        <v>5.43</v>
      </c>
      <c r="K209" s="40" t="n">
        <f aca="false">ROUND(G209+J209,2)</f>
        <v>155.55</v>
      </c>
      <c r="L209" s="38" t="s">
        <v>607</v>
      </c>
      <c r="M209" s="41" t="s">
        <v>20</v>
      </c>
    </row>
    <row r="210" s="5" customFormat="true" ht="48" hidden="false" customHeight="true" outlineLevel="0" collapsed="false">
      <c r="A210" s="32" t="s">
        <v>608</v>
      </c>
      <c r="B210" s="33" t="s">
        <v>609</v>
      </c>
      <c r="C210" s="47" t="s">
        <v>402</v>
      </c>
      <c r="D210" s="35" t="n">
        <v>1</v>
      </c>
      <c r="E210" s="36" t="n">
        <v>74.26</v>
      </c>
      <c r="F210" s="37" t="n">
        <f aca="false">TRUNC(D210*E210*1.2848,2)</f>
        <v>95.4</v>
      </c>
      <c r="G210" s="38" t="n">
        <f aca="false">TRUNC(D210*E210,2)</f>
        <v>74.26</v>
      </c>
      <c r="H210" s="36" t="n">
        <v>21.47</v>
      </c>
      <c r="I210" s="39" t="n">
        <f aca="false">TRUNC(D210*H210*1.2848,2)</f>
        <v>27.58</v>
      </c>
      <c r="J210" s="38" t="n">
        <f aca="false">TRUNC(H210*D210,2)</f>
        <v>21.47</v>
      </c>
      <c r="K210" s="40" t="n">
        <f aca="false">ROUND(G210+J210,2)</f>
        <v>95.73</v>
      </c>
      <c r="L210" s="38" t="s">
        <v>610</v>
      </c>
      <c r="M210" s="41" t="s">
        <v>20</v>
      </c>
    </row>
    <row r="211" s="5" customFormat="true" ht="48" hidden="false" customHeight="true" outlineLevel="0" collapsed="false">
      <c r="A211" s="32" t="s">
        <v>611</v>
      </c>
      <c r="B211" s="33" t="s">
        <v>612</v>
      </c>
      <c r="C211" s="47" t="s">
        <v>402</v>
      </c>
      <c r="D211" s="35" t="n">
        <v>1</v>
      </c>
      <c r="E211" s="36" t="n">
        <v>81.6</v>
      </c>
      <c r="F211" s="37" t="n">
        <f aca="false">TRUNC(D211*E211*1.2848,2)</f>
        <v>104.83</v>
      </c>
      <c r="G211" s="38" t="n">
        <f aca="false">TRUNC(D211*E211,2)</f>
        <v>81.6</v>
      </c>
      <c r="H211" s="36" t="n">
        <v>21.47</v>
      </c>
      <c r="I211" s="39" t="n">
        <f aca="false">TRUNC(D211*H211*1.2848,2)</f>
        <v>27.58</v>
      </c>
      <c r="J211" s="38" t="n">
        <f aca="false">TRUNC(H211*D211,2)</f>
        <v>21.47</v>
      </c>
      <c r="K211" s="40" t="n">
        <f aca="false">ROUND(G211+J211,2)</f>
        <v>103.07</v>
      </c>
      <c r="L211" s="38" t="s">
        <v>613</v>
      </c>
      <c r="M211" s="41" t="s">
        <v>20</v>
      </c>
    </row>
    <row r="212" s="5" customFormat="true" ht="48" hidden="false" customHeight="true" outlineLevel="0" collapsed="false">
      <c r="A212" s="32" t="s">
        <v>614</v>
      </c>
      <c r="B212" s="33" t="s">
        <v>615</v>
      </c>
      <c r="C212" s="47" t="s">
        <v>402</v>
      </c>
      <c r="D212" s="35" t="n">
        <v>1</v>
      </c>
      <c r="E212" s="36" t="n">
        <v>135.45</v>
      </c>
      <c r="F212" s="37" t="n">
        <f aca="false">TRUNC(D212*E212*1.2848,2)</f>
        <v>174.02</v>
      </c>
      <c r="G212" s="38" t="n">
        <f aca="false">TRUNC(D212*E212,2)</f>
        <v>135.45</v>
      </c>
      <c r="H212" s="36" t="n">
        <v>25.05</v>
      </c>
      <c r="I212" s="39" t="n">
        <f aca="false">TRUNC(D212*H212*1.2848,2)</f>
        <v>32.18</v>
      </c>
      <c r="J212" s="38" t="n">
        <f aca="false">TRUNC(H212*D212,2)</f>
        <v>25.05</v>
      </c>
      <c r="K212" s="40" t="n">
        <f aca="false">ROUND(G212+J212,2)</f>
        <v>160.5</v>
      </c>
      <c r="L212" s="38" t="s">
        <v>616</v>
      </c>
      <c r="M212" s="41" t="s">
        <v>20</v>
      </c>
    </row>
    <row r="213" s="5" customFormat="true" ht="48" hidden="false" customHeight="true" outlineLevel="0" collapsed="false">
      <c r="A213" s="32" t="s">
        <v>617</v>
      </c>
      <c r="B213" s="33" t="s">
        <v>618</v>
      </c>
      <c r="C213" s="47" t="s">
        <v>402</v>
      </c>
      <c r="D213" s="35" t="n">
        <v>2</v>
      </c>
      <c r="E213" s="36" t="n">
        <v>63.23</v>
      </c>
      <c r="F213" s="37" t="n">
        <f aca="false">TRUNC(D213*E213*1.2848,2)</f>
        <v>162.47</v>
      </c>
      <c r="G213" s="38" t="n">
        <f aca="false">TRUNC(D213*E213,2)</f>
        <v>126.46</v>
      </c>
      <c r="H213" s="36" t="n">
        <v>21.47</v>
      </c>
      <c r="I213" s="39" t="n">
        <f aca="false">TRUNC(D213*H213*1.2848,2)</f>
        <v>55.16</v>
      </c>
      <c r="J213" s="38" t="n">
        <f aca="false">TRUNC(H213*D213,2)</f>
        <v>42.94</v>
      </c>
      <c r="K213" s="40" t="n">
        <f aca="false">ROUND(G213+J213,2)</f>
        <v>169.4</v>
      </c>
      <c r="L213" s="38" t="s">
        <v>619</v>
      </c>
      <c r="M213" s="41" t="s">
        <v>28</v>
      </c>
    </row>
    <row r="214" s="5" customFormat="true" ht="48" hidden="false" customHeight="true" outlineLevel="0" collapsed="false">
      <c r="A214" s="32" t="s">
        <v>620</v>
      </c>
      <c r="B214" s="33" t="s">
        <v>621</v>
      </c>
      <c r="C214" s="47" t="s">
        <v>402</v>
      </c>
      <c r="D214" s="35" t="n">
        <v>1</v>
      </c>
      <c r="E214" s="36" t="n">
        <v>83.22</v>
      </c>
      <c r="F214" s="37" t="n">
        <f aca="false">TRUNC(D214*E214*1.2848,2)</f>
        <v>106.92</v>
      </c>
      <c r="G214" s="38" t="n">
        <f aca="false">TRUNC(D214*E214,2)</f>
        <v>83.22</v>
      </c>
      <c r="H214" s="36" t="n">
        <v>21.47</v>
      </c>
      <c r="I214" s="39" t="n">
        <f aca="false">TRUNC(D214*H214*1.2848,2)</f>
        <v>27.58</v>
      </c>
      <c r="J214" s="38" t="n">
        <f aca="false">TRUNC(H214*D214,2)</f>
        <v>21.47</v>
      </c>
      <c r="K214" s="40" t="n">
        <f aca="false">ROUND(G214+J214,2)</f>
        <v>104.69</v>
      </c>
      <c r="L214" s="38" t="s">
        <v>622</v>
      </c>
      <c r="M214" s="41" t="s">
        <v>28</v>
      </c>
    </row>
    <row r="215" s="5" customFormat="true" ht="48" hidden="false" customHeight="true" outlineLevel="0" collapsed="false">
      <c r="A215" s="32" t="s">
        <v>623</v>
      </c>
      <c r="B215" s="33" t="s">
        <v>624</v>
      </c>
      <c r="C215" s="47" t="s">
        <v>402</v>
      </c>
      <c r="D215" s="35" t="n">
        <v>1</v>
      </c>
      <c r="E215" s="36" t="n">
        <v>144.61</v>
      </c>
      <c r="F215" s="37" t="n">
        <f aca="false">TRUNC(D215*E215*1.2848,2)</f>
        <v>185.79</v>
      </c>
      <c r="G215" s="38" t="n">
        <f aca="false">TRUNC(D215*E215,2)</f>
        <v>144.61</v>
      </c>
      <c r="H215" s="36" t="n">
        <v>21.47</v>
      </c>
      <c r="I215" s="39" t="n">
        <f aca="false">TRUNC(D215*H215*1.2848,2)</f>
        <v>27.58</v>
      </c>
      <c r="J215" s="38" t="n">
        <f aca="false">TRUNC(H215*D215,2)</f>
        <v>21.47</v>
      </c>
      <c r="K215" s="40" t="n">
        <f aca="false">ROUND(G215+J215,2)</f>
        <v>166.08</v>
      </c>
      <c r="L215" s="38" t="s">
        <v>625</v>
      </c>
      <c r="M215" s="41" t="s">
        <v>28</v>
      </c>
    </row>
    <row r="216" s="5" customFormat="true" ht="48" hidden="false" customHeight="true" outlineLevel="0" collapsed="false">
      <c r="A216" s="32" t="s">
        <v>626</v>
      </c>
      <c r="B216" s="33" t="s">
        <v>627</v>
      </c>
      <c r="C216" s="47" t="s">
        <v>402</v>
      </c>
      <c r="D216" s="35" t="n">
        <v>1</v>
      </c>
      <c r="E216" s="36" t="n">
        <v>121.05</v>
      </c>
      <c r="F216" s="37" t="n">
        <f aca="false">TRUNC(D216*E216*1.2848,2)</f>
        <v>155.52</v>
      </c>
      <c r="G216" s="38" t="n">
        <f aca="false">TRUNC(D216*E216,2)</f>
        <v>121.05</v>
      </c>
      <c r="H216" s="36" t="n">
        <v>21.47</v>
      </c>
      <c r="I216" s="39" t="n">
        <f aca="false">TRUNC(D216*H216*1.2848,2)</f>
        <v>27.58</v>
      </c>
      <c r="J216" s="38" t="n">
        <f aca="false">TRUNC(H216*D216,2)</f>
        <v>21.47</v>
      </c>
      <c r="K216" s="40" t="n">
        <f aca="false">ROUND(G216+J216,2)</f>
        <v>142.52</v>
      </c>
      <c r="L216" s="38" t="s">
        <v>628</v>
      </c>
      <c r="M216" s="41" t="s">
        <v>20</v>
      </c>
    </row>
    <row r="217" s="5" customFormat="true" ht="33.75" hidden="false" customHeight="true" outlineLevel="0" collapsed="false">
      <c r="A217" s="32" t="s">
        <v>629</v>
      </c>
      <c r="B217" s="33" t="s">
        <v>630</v>
      </c>
      <c r="C217" s="47" t="s">
        <v>402</v>
      </c>
      <c r="D217" s="35" t="n">
        <v>2</v>
      </c>
      <c r="E217" s="36" t="n">
        <v>44.92</v>
      </c>
      <c r="F217" s="37" t="n">
        <f aca="false">TRUNC(D217*E217*1.2848,2)</f>
        <v>115.42</v>
      </c>
      <c r="G217" s="38" t="n">
        <f aca="false">TRUNC(D217*E217,2)</f>
        <v>89.84</v>
      </c>
      <c r="H217" s="36" t="n">
        <v>198.17</v>
      </c>
      <c r="I217" s="39" t="n">
        <f aca="false">TRUNC(D217*H217*1.2848,2)</f>
        <v>509.21</v>
      </c>
      <c r="J217" s="38" t="n">
        <f aca="false">TRUNC(H217*D217,2)</f>
        <v>396.34</v>
      </c>
      <c r="K217" s="40" t="n">
        <f aca="false">ROUND(G217+J217,2)</f>
        <v>486.18</v>
      </c>
      <c r="L217" s="38" t="s">
        <v>631</v>
      </c>
      <c r="M217" s="41" t="s">
        <v>20</v>
      </c>
    </row>
    <row r="218" s="5" customFormat="true" ht="33.75" hidden="false" customHeight="true" outlineLevel="0" collapsed="false">
      <c r="A218" s="32" t="s">
        <v>632</v>
      </c>
      <c r="B218" s="33" t="s">
        <v>633</v>
      </c>
      <c r="C218" s="47" t="s">
        <v>402</v>
      </c>
      <c r="D218" s="35" t="n">
        <v>5</v>
      </c>
      <c r="E218" s="36" t="n">
        <v>3.27</v>
      </c>
      <c r="F218" s="37" t="n">
        <f aca="false">TRUNC(D218*E218*1.2848,2)</f>
        <v>21</v>
      </c>
      <c r="G218" s="38" t="n">
        <f aca="false">TRUNC(D218*E218,2)</f>
        <v>16.35</v>
      </c>
      <c r="H218" s="36" t="n">
        <v>16.49</v>
      </c>
      <c r="I218" s="39" t="n">
        <f aca="false">TRUNC(D218*H218*1.2848,2)</f>
        <v>105.93</v>
      </c>
      <c r="J218" s="38" t="n">
        <f aca="false">TRUNC(H218*D218,2)</f>
        <v>82.45</v>
      </c>
      <c r="K218" s="40" t="n">
        <f aca="false">ROUND(G218+J218,2)</f>
        <v>98.8</v>
      </c>
      <c r="L218" s="38" t="s">
        <v>634</v>
      </c>
      <c r="M218" s="41" t="s">
        <v>32</v>
      </c>
    </row>
    <row r="219" s="5" customFormat="true" ht="110.25" hidden="false" customHeight="true" outlineLevel="0" collapsed="false">
      <c r="A219" s="32" t="s">
        <v>635</v>
      </c>
      <c r="B219" s="33" t="s">
        <v>636</v>
      </c>
      <c r="C219" s="47" t="s">
        <v>402</v>
      </c>
      <c r="D219" s="35" t="n">
        <v>1</v>
      </c>
      <c r="E219" s="36" t="n">
        <v>969.34</v>
      </c>
      <c r="F219" s="37" t="n">
        <f aca="false">TRUNC(D219*E219*1.2848,2)</f>
        <v>1245.4</v>
      </c>
      <c r="G219" s="38" t="n">
        <f aca="false">TRUNC(D219*E219,2)</f>
        <v>969.34</v>
      </c>
      <c r="H219" s="36" t="n">
        <v>70.04</v>
      </c>
      <c r="I219" s="39" t="n">
        <f aca="false">TRUNC(D219*H219*1.2848,2)</f>
        <v>89.98</v>
      </c>
      <c r="J219" s="38" t="n">
        <f aca="false">TRUNC(H219*D219,2)</f>
        <v>70.04</v>
      </c>
      <c r="K219" s="40" t="n">
        <f aca="false">ROUND(G219+J219,2)</f>
        <v>1039.38</v>
      </c>
      <c r="L219" s="38" t="s">
        <v>637</v>
      </c>
      <c r="M219" s="41" t="s">
        <v>32</v>
      </c>
    </row>
    <row r="220" s="5" customFormat="true" ht="33.75" hidden="false" customHeight="true" outlineLevel="0" collapsed="false">
      <c r="A220" s="32" t="s">
        <v>638</v>
      </c>
      <c r="B220" s="33" t="s">
        <v>639</v>
      </c>
      <c r="C220" s="47" t="s">
        <v>402</v>
      </c>
      <c r="D220" s="35" t="n">
        <v>1</v>
      </c>
      <c r="E220" s="36" t="n">
        <v>38.72</v>
      </c>
      <c r="F220" s="37" t="n">
        <f aca="false">TRUNC(D220*E220*1.2848,2)</f>
        <v>49.74</v>
      </c>
      <c r="G220" s="38" t="n">
        <f aca="false">TRUNC(D220*E220,2)</f>
        <v>38.72</v>
      </c>
      <c r="H220" s="36" t="n">
        <v>35.02</v>
      </c>
      <c r="I220" s="39" t="n">
        <f aca="false">TRUNC(D220*H220*1.2848,2)</f>
        <v>44.99</v>
      </c>
      <c r="J220" s="38" t="n">
        <f aca="false">TRUNC(H220*D220,2)</f>
        <v>35.02</v>
      </c>
      <c r="K220" s="40" t="n">
        <f aca="false">ROUND(G220+J220,2)</f>
        <v>73.74</v>
      </c>
      <c r="L220" s="38" t="s">
        <v>640</v>
      </c>
      <c r="M220" s="41" t="s">
        <v>32</v>
      </c>
    </row>
    <row r="221" s="5" customFormat="true" ht="33.75" hidden="false" customHeight="true" outlineLevel="0" collapsed="false">
      <c r="A221" s="32" t="s">
        <v>641</v>
      </c>
      <c r="B221" s="33" t="s">
        <v>642</v>
      </c>
      <c r="C221" s="47" t="s">
        <v>402</v>
      </c>
      <c r="D221" s="35" t="n">
        <v>15</v>
      </c>
      <c r="E221" s="36" t="n">
        <v>161.16</v>
      </c>
      <c r="F221" s="37" t="n">
        <f aca="false">TRUNC(D221*E221*1.2848,2)</f>
        <v>3105.87</v>
      </c>
      <c r="G221" s="38" t="n">
        <f aca="false">TRUNC(D221*E221,2)</f>
        <v>2417.4</v>
      </c>
      <c r="H221" s="36" t="n">
        <v>10.19</v>
      </c>
      <c r="I221" s="39" t="n">
        <f aca="false">TRUNC(D221*H221*1.2848,2)</f>
        <v>196.38</v>
      </c>
      <c r="J221" s="38" t="n">
        <f aca="false">TRUNC(H221*D221,2)</f>
        <v>152.85</v>
      </c>
      <c r="K221" s="40" t="n">
        <f aca="false">ROUND(G221+J221,2)</f>
        <v>2570.25</v>
      </c>
      <c r="L221" s="38" t="s">
        <v>643</v>
      </c>
      <c r="M221" s="41" t="s">
        <v>28</v>
      </c>
    </row>
    <row r="222" s="5" customFormat="true" ht="33.75" hidden="false" customHeight="true" outlineLevel="0" collapsed="false">
      <c r="A222" s="32" t="s">
        <v>644</v>
      </c>
      <c r="B222" s="33" t="s">
        <v>645</v>
      </c>
      <c r="C222" s="47" t="s">
        <v>402</v>
      </c>
      <c r="D222" s="35" t="n">
        <v>3</v>
      </c>
      <c r="E222" s="36" t="n">
        <v>82.45</v>
      </c>
      <c r="F222" s="37" t="n">
        <f aca="false">TRUNC(D222*E222*1.2848,2)</f>
        <v>317.79</v>
      </c>
      <c r="G222" s="38" t="n">
        <f aca="false">TRUNC(D222*E222,2)</f>
        <v>247.35</v>
      </c>
      <c r="H222" s="36" t="n">
        <v>16.31</v>
      </c>
      <c r="I222" s="39" t="n">
        <f aca="false">TRUNC(D222*H222*1.2848,2)</f>
        <v>62.86</v>
      </c>
      <c r="J222" s="38" t="n">
        <f aca="false">TRUNC(H222*D222,2)</f>
        <v>48.93</v>
      </c>
      <c r="K222" s="40" t="n">
        <f aca="false">ROUND(G222+J222,2)</f>
        <v>296.28</v>
      </c>
      <c r="L222" s="38" t="s">
        <v>646</v>
      </c>
      <c r="M222" s="41" t="s">
        <v>28</v>
      </c>
    </row>
    <row r="223" s="5" customFormat="true" ht="33.75" hidden="false" customHeight="true" outlineLevel="0" collapsed="false">
      <c r="A223" s="32" t="s">
        <v>647</v>
      </c>
      <c r="B223" s="33" t="s">
        <v>648</v>
      </c>
      <c r="C223" s="34" t="s">
        <v>53</v>
      </c>
      <c r="D223" s="35" t="n">
        <v>15</v>
      </c>
      <c r="E223" s="36" t="n">
        <v>44.87</v>
      </c>
      <c r="F223" s="37" t="n">
        <f aca="false">TRUNC(D223*E223*1.2848,2)</f>
        <v>864.73</v>
      </c>
      <c r="G223" s="38" t="n">
        <f aca="false">TRUNC(D223*E223,2)</f>
        <v>673.05</v>
      </c>
      <c r="H223" s="36" t="n">
        <v>8.15</v>
      </c>
      <c r="I223" s="39" t="n">
        <f aca="false">TRUNC(D223*H223*1.2848,2)</f>
        <v>157.06</v>
      </c>
      <c r="J223" s="38" t="n">
        <f aca="false">TRUNC(H223*D223,2)</f>
        <v>122.25</v>
      </c>
      <c r="K223" s="40" t="n">
        <f aca="false">ROUND(G223+J223,2)</f>
        <v>795.3</v>
      </c>
      <c r="L223" s="38" t="s">
        <v>649</v>
      </c>
      <c r="M223" s="41" t="s">
        <v>28</v>
      </c>
    </row>
    <row r="224" s="5" customFormat="true" ht="24" hidden="false" customHeight="true" outlineLevel="0" collapsed="false">
      <c r="A224" s="32" t="s">
        <v>650</v>
      </c>
      <c r="B224" s="33" t="s">
        <v>651</v>
      </c>
      <c r="C224" s="47" t="s">
        <v>53</v>
      </c>
      <c r="D224" s="35" t="n">
        <v>8</v>
      </c>
      <c r="E224" s="36" t="n">
        <v>50</v>
      </c>
      <c r="F224" s="37" t="n">
        <f aca="false">TRUNC(D224*E224*1.2848,2)</f>
        <v>513.92</v>
      </c>
      <c r="G224" s="38" t="n">
        <f aca="false">TRUNC(D224*E224,2)</f>
        <v>400</v>
      </c>
      <c r="H224" s="36" t="n">
        <v>0</v>
      </c>
      <c r="I224" s="39" t="n">
        <f aca="false">TRUNC(D224*H224*1.2848,2)</f>
        <v>0</v>
      </c>
      <c r="J224" s="38" t="n">
        <f aca="false">TRUNC(H224*D224,2)</f>
        <v>0</v>
      </c>
      <c r="K224" s="40" t="n">
        <f aca="false">ROUND(G224+J224,2)</f>
        <v>400</v>
      </c>
      <c r="L224" s="38" t="s">
        <v>652</v>
      </c>
      <c r="M224" s="41" t="s">
        <v>32</v>
      </c>
    </row>
    <row r="225" s="5" customFormat="true" ht="48" hidden="false" customHeight="true" outlineLevel="0" collapsed="false">
      <c r="A225" s="32" t="s">
        <v>653</v>
      </c>
      <c r="B225" s="33" t="s">
        <v>654</v>
      </c>
      <c r="C225" s="47" t="s">
        <v>402</v>
      </c>
      <c r="D225" s="35" t="n">
        <v>2</v>
      </c>
      <c r="E225" s="36" t="n">
        <v>50.85</v>
      </c>
      <c r="F225" s="37" t="n">
        <f aca="false">TRUNC(D225*E225*1.2848,2)</f>
        <v>130.66</v>
      </c>
      <c r="G225" s="38" t="n">
        <f aca="false">TRUNC(D225*E225,2)</f>
        <v>101.7</v>
      </c>
      <c r="H225" s="36" t="n">
        <v>3.09</v>
      </c>
      <c r="I225" s="39" t="n">
        <f aca="false">TRUNC(D225*H225*1.2848,2)</f>
        <v>7.94</v>
      </c>
      <c r="J225" s="38" t="n">
        <f aca="false">TRUNC(H225*D225,2)</f>
        <v>6.18</v>
      </c>
      <c r="K225" s="40" t="n">
        <f aca="false">ROUND(G225+J225,2)</f>
        <v>107.88</v>
      </c>
      <c r="L225" s="38" t="s">
        <v>655</v>
      </c>
      <c r="M225" s="41" t="s">
        <v>28</v>
      </c>
    </row>
    <row r="226" s="5" customFormat="true" ht="48" hidden="false" customHeight="true" outlineLevel="0" collapsed="false">
      <c r="A226" s="32" t="s">
        <v>656</v>
      </c>
      <c r="B226" s="33" t="s">
        <v>657</v>
      </c>
      <c r="C226" s="47" t="s">
        <v>402</v>
      </c>
      <c r="D226" s="35" t="n">
        <v>5</v>
      </c>
      <c r="E226" s="36" t="n">
        <v>129.58</v>
      </c>
      <c r="F226" s="37" t="n">
        <f aca="false">TRUNC(D226*E226*1.2848,2)</f>
        <v>832.42</v>
      </c>
      <c r="G226" s="38" t="n">
        <f aca="false">TRUNC(D226*E226,2)</f>
        <v>647.9</v>
      </c>
      <c r="H226" s="36" t="n">
        <v>19.5</v>
      </c>
      <c r="I226" s="39" t="n">
        <f aca="false">TRUNC(D226*H226*1.2848,2)</f>
        <v>125.26</v>
      </c>
      <c r="J226" s="38" t="n">
        <f aca="false">TRUNC(H226*D226,2)</f>
        <v>97.5</v>
      </c>
      <c r="K226" s="40" t="n">
        <f aca="false">ROUND(G226+J226,2)</f>
        <v>745.4</v>
      </c>
      <c r="L226" s="38" t="s">
        <v>658</v>
      </c>
      <c r="M226" s="41" t="s">
        <v>28</v>
      </c>
    </row>
    <row r="227" s="5" customFormat="true" ht="48" hidden="false" customHeight="true" outlineLevel="0" collapsed="false">
      <c r="A227" s="32" t="s">
        <v>659</v>
      </c>
      <c r="B227" s="33" t="s">
        <v>660</v>
      </c>
      <c r="C227" s="47" t="s">
        <v>402</v>
      </c>
      <c r="D227" s="35" t="n">
        <v>1</v>
      </c>
      <c r="E227" s="36" t="n">
        <v>273.88</v>
      </c>
      <c r="F227" s="37" t="n">
        <f aca="false">TRUNC(D227*E227*1.2848,2)</f>
        <v>351.88</v>
      </c>
      <c r="G227" s="38" t="n">
        <f aca="false">TRUNC(D227*E227,2)</f>
        <v>273.88</v>
      </c>
      <c r="H227" s="36" t="n">
        <v>15.5</v>
      </c>
      <c r="I227" s="39" t="n">
        <f aca="false">TRUNC(D227*H227*1.2848,2)</f>
        <v>19.91</v>
      </c>
      <c r="J227" s="38" t="n">
        <f aca="false">TRUNC(H227*D227,2)</f>
        <v>15.5</v>
      </c>
      <c r="K227" s="40" t="n">
        <f aca="false">ROUND(G227+J227,2)</f>
        <v>289.38</v>
      </c>
      <c r="L227" s="38" t="s">
        <v>661</v>
      </c>
      <c r="M227" s="41" t="s">
        <v>20</v>
      </c>
    </row>
    <row r="228" s="5" customFormat="true" ht="48" hidden="false" customHeight="true" outlineLevel="0" collapsed="false">
      <c r="A228" s="32" t="s">
        <v>662</v>
      </c>
      <c r="B228" s="33" t="s">
        <v>663</v>
      </c>
      <c r="C228" s="47" t="s">
        <v>402</v>
      </c>
      <c r="D228" s="35" t="n">
        <v>1</v>
      </c>
      <c r="E228" s="36" t="n">
        <v>1527.73</v>
      </c>
      <c r="F228" s="37" t="n">
        <f aca="false">TRUNC(D228*E228*1.2848,2)</f>
        <v>1962.82</v>
      </c>
      <c r="G228" s="38" t="n">
        <f aca="false">TRUNC(D228*E228,2)</f>
        <v>1527.73</v>
      </c>
      <c r="H228" s="36" t="n">
        <v>145.15</v>
      </c>
      <c r="I228" s="39" t="n">
        <f aca="false">TRUNC(D228*H228*1.2848,2)</f>
        <v>186.48</v>
      </c>
      <c r="J228" s="38" t="n">
        <f aca="false">TRUNC(H228*D228,2)</f>
        <v>145.15</v>
      </c>
      <c r="K228" s="40" t="n">
        <f aca="false">ROUND(G228+J228,2)</f>
        <v>1672.88</v>
      </c>
      <c r="L228" s="38" t="s">
        <v>664</v>
      </c>
      <c r="M228" s="41" t="s">
        <v>32</v>
      </c>
    </row>
    <row r="229" s="5" customFormat="true" ht="48" hidden="false" customHeight="true" outlineLevel="0" collapsed="false">
      <c r="A229" s="32" t="s">
        <v>665</v>
      </c>
      <c r="B229" s="33" t="s">
        <v>666</v>
      </c>
      <c r="C229" s="47" t="s">
        <v>402</v>
      </c>
      <c r="D229" s="35" t="n">
        <v>1</v>
      </c>
      <c r="E229" s="36" t="n">
        <v>2892.68</v>
      </c>
      <c r="F229" s="37" t="n">
        <f aca="false">TRUNC(D229*E229*1.2848,2)</f>
        <v>3716.51</v>
      </c>
      <c r="G229" s="38" t="n">
        <f aca="false">TRUNC(D229*E229,2)</f>
        <v>2892.68</v>
      </c>
      <c r="H229" s="36" t="n">
        <v>145.15</v>
      </c>
      <c r="I229" s="39" t="n">
        <f aca="false">TRUNC(D229*H229*1.2848,2)</f>
        <v>186.48</v>
      </c>
      <c r="J229" s="38" t="n">
        <f aca="false">TRUNC(H229*D229,2)</f>
        <v>145.15</v>
      </c>
      <c r="K229" s="40" t="n">
        <f aca="false">ROUND(G229+J229,2)</f>
        <v>3037.83</v>
      </c>
      <c r="L229" s="38" t="s">
        <v>667</v>
      </c>
      <c r="M229" s="41" t="s">
        <v>32</v>
      </c>
    </row>
    <row r="230" s="5" customFormat="true" ht="48" hidden="false" customHeight="true" outlineLevel="0" collapsed="false">
      <c r="A230" s="32" t="s">
        <v>668</v>
      </c>
      <c r="B230" s="33" t="s">
        <v>669</v>
      </c>
      <c r="C230" s="47" t="s">
        <v>402</v>
      </c>
      <c r="D230" s="35" t="n">
        <v>1</v>
      </c>
      <c r="E230" s="36" t="n">
        <v>4556.88</v>
      </c>
      <c r="F230" s="37" t="n">
        <f aca="false">TRUNC(D230*E230*1.2848,2)</f>
        <v>5854.67</v>
      </c>
      <c r="G230" s="38" t="n">
        <f aca="false">TRUNC(D230*E230,2)</f>
        <v>4556.88</v>
      </c>
      <c r="H230" s="36" t="n">
        <v>85.75</v>
      </c>
      <c r="I230" s="39" t="n">
        <f aca="false">TRUNC(D230*H230*1.2848,2)</f>
        <v>110.17</v>
      </c>
      <c r="J230" s="38" t="n">
        <f aca="false">TRUNC(H230*D230,2)</f>
        <v>85.75</v>
      </c>
      <c r="K230" s="40" t="n">
        <f aca="false">ROUND(G230+J230,2)</f>
        <v>4642.63</v>
      </c>
      <c r="L230" s="38" t="s">
        <v>670</v>
      </c>
      <c r="M230" s="41" t="s">
        <v>28</v>
      </c>
    </row>
    <row r="231" s="5" customFormat="true" ht="33.75" hidden="false" customHeight="true" outlineLevel="0" collapsed="false">
      <c r="A231" s="32" t="s">
        <v>671</v>
      </c>
      <c r="B231" s="33" t="s">
        <v>672</v>
      </c>
      <c r="C231" s="34" t="s">
        <v>402</v>
      </c>
      <c r="D231" s="35" t="n">
        <v>5</v>
      </c>
      <c r="E231" s="36" t="n">
        <v>39.58</v>
      </c>
      <c r="F231" s="37" t="n">
        <f aca="false">TRUNC(D231*E231*1.2848,2)</f>
        <v>254.26</v>
      </c>
      <c r="G231" s="38" t="n">
        <f aca="false">TRUNC(D231*E231,2)</f>
        <v>197.9</v>
      </c>
      <c r="H231" s="36" t="n">
        <v>17.45</v>
      </c>
      <c r="I231" s="39" t="n">
        <f aca="false">TRUNC(D231*H231*1.2848,2)</f>
        <v>112.09</v>
      </c>
      <c r="J231" s="38" t="n">
        <f aca="false">TRUNC(H231*D231,2)</f>
        <v>87.25</v>
      </c>
      <c r="K231" s="40" t="n">
        <f aca="false">ROUND(G231+J231,2)</f>
        <v>285.15</v>
      </c>
      <c r="L231" s="38" t="s">
        <v>673</v>
      </c>
      <c r="M231" s="41" t="s">
        <v>28</v>
      </c>
    </row>
    <row r="232" s="5" customFormat="true" ht="33.75" hidden="false" customHeight="true" outlineLevel="0" collapsed="false">
      <c r="A232" s="32" t="s">
        <v>674</v>
      </c>
      <c r="B232" s="33" t="s">
        <v>675</v>
      </c>
      <c r="C232" s="34" t="s">
        <v>69</v>
      </c>
      <c r="D232" s="35" t="n">
        <v>10</v>
      </c>
      <c r="E232" s="36" t="n">
        <v>4.35</v>
      </c>
      <c r="F232" s="37" t="n">
        <f aca="false">TRUNC(D232*E232*1.2848,2)</f>
        <v>55.88</v>
      </c>
      <c r="G232" s="38" t="n">
        <f aca="false">TRUNC(D232*E232,2)</f>
        <v>43.5</v>
      </c>
      <c r="H232" s="36" t="n">
        <v>11.13</v>
      </c>
      <c r="I232" s="39" t="n">
        <f aca="false">TRUNC(D232*H232*1.2848,2)</f>
        <v>142.99</v>
      </c>
      <c r="J232" s="38" t="n">
        <f aca="false">TRUNC(H232*D232,2)</f>
        <v>111.3</v>
      </c>
      <c r="K232" s="40" t="n">
        <f aca="false">ROUND(G232+J232,2)</f>
        <v>154.8</v>
      </c>
      <c r="L232" s="38" t="s">
        <v>676</v>
      </c>
      <c r="M232" s="41" t="s">
        <v>28</v>
      </c>
    </row>
    <row r="233" s="5" customFormat="true" ht="26.85" hidden="false" customHeight="false" outlineLevel="0" collapsed="false">
      <c r="A233" s="23" t="n">
        <v>9</v>
      </c>
      <c r="B233" s="24" t="s">
        <v>677</v>
      </c>
      <c r="C233" s="25"/>
      <c r="D233" s="44"/>
      <c r="E233" s="27"/>
      <c r="F233" s="37" t="n">
        <f aca="false">TRUNC(D233*E233*1.2848,2)</f>
        <v>0</v>
      </c>
      <c r="G233" s="28" t="n">
        <f aca="false">SUM(G234:G347)</f>
        <v>59527.47</v>
      </c>
      <c r="H233" s="27"/>
      <c r="I233" s="39" t="n">
        <f aca="false">TRUNC(D233*H233*1.2848,2)</f>
        <v>0</v>
      </c>
      <c r="J233" s="28" t="n">
        <f aca="false">SUM(J234:J347)</f>
        <v>36102.56</v>
      </c>
      <c r="K233" s="29" t="n">
        <f aca="false">SUM(K234:K347)</f>
        <v>95630.03</v>
      </c>
      <c r="L233" s="45"/>
      <c r="M233" s="29"/>
    </row>
    <row r="234" s="5" customFormat="true" ht="48" hidden="false" customHeight="true" outlineLevel="0" collapsed="false">
      <c r="A234" s="32" t="s">
        <v>678</v>
      </c>
      <c r="B234" s="33" t="s">
        <v>679</v>
      </c>
      <c r="C234" s="47" t="s">
        <v>402</v>
      </c>
      <c r="D234" s="35" t="n">
        <v>3</v>
      </c>
      <c r="E234" s="36" t="n">
        <v>100.35</v>
      </c>
      <c r="F234" s="37" t="n">
        <f aca="false">TRUNC(D234*E234*1.2848,2)</f>
        <v>386.78</v>
      </c>
      <c r="G234" s="38" t="n">
        <f aca="false">TRUNC(D234*E234,2)</f>
        <v>301.05</v>
      </c>
      <c r="H234" s="36" t="n">
        <v>87.55</v>
      </c>
      <c r="I234" s="39" t="n">
        <f aca="false">TRUNC(D234*H234*1.2848,2)</f>
        <v>337.45</v>
      </c>
      <c r="J234" s="38" t="n">
        <f aca="false">TRUNC(H234*D234,2)</f>
        <v>262.65</v>
      </c>
      <c r="K234" s="40" t="n">
        <f aca="false">ROUND(G234+J234,2)</f>
        <v>563.7</v>
      </c>
      <c r="L234" s="38" t="s">
        <v>680</v>
      </c>
      <c r="M234" s="41" t="s">
        <v>32</v>
      </c>
    </row>
    <row r="235" s="5" customFormat="true" ht="66.75" hidden="false" customHeight="true" outlineLevel="0" collapsed="false">
      <c r="A235" s="32" t="s">
        <v>681</v>
      </c>
      <c r="B235" s="33" t="s">
        <v>682</v>
      </c>
      <c r="C235" s="47" t="s">
        <v>69</v>
      </c>
      <c r="D235" s="35" t="n">
        <v>5</v>
      </c>
      <c r="E235" s="36" t="n">
        <v>11.98</v>
      </c>
      <c r="F235" s="37" t="n">
        <f aca="false">TRUNC(D235*E235*1.2848,2)</f>
        <v>76.95</v>
      </c>
      <c r="G235" s="38" t="n">
        <f aca="false">TRUNC(D235*E235,2)</f>
        <v>59.9</v>
      </c>
      <c r="H235" s="36" t="n">
        <v>3.49</v>
      </c>
      <c r="I235" s="39" t="n">
        <f aca="false">TRUNC(D235*H235*1.2848,2)</f>
        <v>22.41</v>
      </c>
      <c r="J235" s="38" t="n">
        <f aca="false">TRUNC(H235*D235,2)</f>
        <v>17.45</v>
      </c>
      <c r="K235" s="40" t="n">
        <f aca="false">ROUND(G235+J235,2)</f>
        <v>77.35</v>
      </c>
      <c r="L235" s="38" t="s">
        <v>683</v>
      </c>
      <c r="M235" s="41" t="s">
        <v>32</v>
      </c>
    </row>
    <row r="236" s="5" customFormat="true" ht="48" hidden="false" customHeight="true" outlineLevel="0" collapsed="false">
      <c r="A236" s="32" t="s">
        <v>684</v>
      </c>
      <c r="B236" s="33" t="s">
        <v>685</v>
      </c>
      <c r="C236" s="47" t="s">
        <v>402</v>
      </c>
      <c r="D236" s="35" t="n">
        <v>5</v>
      </c>
      <c r="E236" s="36" t="n">
        <v>287</v>
      </c>
      <c r="F236" s="37" t="n">
        <f aca="false">TRUNC(D236*E236*1.2848,2)</f>
        <v>1843.68</v>
      </c>
      <c r="G236" s="38" t="n">
        <f aca="false">TRUNC(D236*E236,2)</f>
        <v>1435</v>
      </c>
      <c r="H236" s="36" t="n">
        <v>83</v>
      </c>
      <c r="I236" s="39" t="n">
        <f aca="false">TRUNC(D236*H236*1.2848,2)</f>
        <v>533.19</v>
      </c>
      <c r="J236" s="38" t="n">
        <f aca="false">TRUNC(H236*D236,2)</f>
        <v>415</v>
      </c>
      <c r="K236" s="40" t="n">
        <f aca="false">ROUND(G236+J236,2)</f>
        <v>1850</v>
      </c>
      <c r="L236" s="38" t="s">
        <v>686</v>
      </c>
      <c r="M236" s="41" t="s">
        <v>32</v>
      </c>
    </row>
    <row r="237" s="5" customFormat="true" ht="48" hidden="false" customHeight="true" outlineLevel="0" collapsed="false">
      <c r="A237" s="32" t="s">
        <v>687</v>
      </c>
      <c r="B237" s="33" t="s">
        <v>688</v>
      </c>
      <c r="C237" s="47" t="s">
        <v>402</v>
      </c>
      <c r="D237" s="35" t="n">
        <v>200</v>
      </c>
      <c r="E237" s="36" t="n">
        <v>3.55</v>
      </c>
      <c r="F237" s="37" t="n">
        <f aca="false">TRUNC(D237*E237*1.2848,2)</f>
        <v>912.2</v>
      </c>
      <c r="G237" s="38" t="n">
        <f aca="false">TRUNC(D237*E237,2)</f>
        <v>710</v>
      </c>
      <c r="H237" s="36" t="n">
        <v>3.31</v>
      </c>
      <c r="I237" s="39" t="n">
        <f aca="false">TRUNC(D237*H237*1.2848,2)</f>
        <v>850.53</v>
      </c>
      <c r="J237" s="38" t="n">
        <f aca="false">TRUNC(H237*D237,2)</f>
        <v>662</v>
      </c>
      <c r="K237" s="40" t="n">
        <f aca="false">ROUND(G237+J237,2)</f>
        <v>1372</v>
      </c>
      <c r="L237" s="38" t="s">
        <v>689</v>
      </c>
      <c r="M237" s="41" t="s">
        <v>32</v>
      </c>
    </row>
    <row r="238" s="5" customFormat="true" ht="48" hidden="false" customHeight="true" outlineLevel="0" collapsed="false">
      <c r="A238" s="32" t="s">
        <v>690</v>
      </c>
      <c r="B238" s="33" t="s">
        <v>691</v>
      </c>
      <c r="C238" s="47" t="s">
        <v>402</v>
      </c>
      <c r="D238" s="35" t="n">
        <v>1</v>
      </c>
      <c r="E238" s="36" t="n">
        <v>29.94</v>
      </c>
      <c r="F238" s="37" t="n">
        <f aca="false">TRUNC(D238*E238*1.2848,2)</f>
        <v>38.46</v>
      </c>
      <c r="G238" s="38" t="n">
        <f aca="false">TRUNC(D238*E238,2)</f>
        <v>29.94</v>
      </c>
      <c r="H238" s="36" t="n">
        <v>124.98</v>
      </c>
      <c r="I238" s="39" t="n">
        <f aca="false">TRUNC(D238*H238*1.2848,2)</f>
        <v>160.57</v>
      </c>
      <c r="J238" s="38" t="n">
        <f aca="false">TRUNC(H238*D238,2)</f>
        <v>124.98</v>
      </c>
      <c r="K238" s="40" t="n">
        <f aca="false">ROUND(G238+J238,2)</f>
        <v>154.92</v>
      </c>
      <c r="L238" s="38" t="s">
        <v>692</v>
      </c>
      <c r="M238" s="41" t="s">
        <v>28</v>
      </c>
    </row>
    <row r="239" s="5" customFormat="true" ht="33.75" hidden="false" customHeight="true" outlineLevel="0" collapsed="false">
      <c r="A239" s="32" t="s">
        <v>693</v>
      </c>
      <c r="B239" s="33" t="s">
        <v>694</v>
      </c>
      <c r="C239" s="47" t="s">
        <v>402</v>
      </c>
      <c r="D239" s="35" t="n">
        <v>2</v>
      </c>
      <c r="E239" s="36" t="n">
        <v>29.94</v>
      </c>
      <c r="F239" s="37" t="n">
        <f aca="false">TRUNC(D239*E239*1.2848,2)</f>
        <v>76.93</v>
      </c>
      <c r="G239" s="38" t="n">
        <f aca="false">TRUNC(D239*E239,2)</f>
        <v>59.88</v>
      </c>
      <c r="H239" s="36" t="n">
        <v>124.98</v>
      </c>
      <c r="I239" s="39" t="n">
        <f aca="false">TRUNC(D239*H239*1.2848,2)</f>
        <v>321.14</v>
      </c>
      <c r="J239" s="38" t="n">
        <f aca="false">TRUNC(H239*D239,2)</f>
        <v>249.96</v>
      </c>
      <c r="K239" s="40" t="n">
        <f aca="false">ROUND(G239+J239,2)</f>
        <v>309.84</v>
      </c>
      <c r="L239" s="38" t="s">
        <v>695</v>
      </c>
      <c r="M239" s="41" t="s">
        <v>28</v>
      </c>
    </row>
    <row r="240" s="5" customFormat="true" ht="33.75" hidden="false" customHeight="true" outlineLevel="0" collapsed="false">
      <c r="A240" s="32" t="s">
        <v>696</v>
      </c>
      <c r="B240" s="33" t="s">
        <v>697</v>
      </c>
      <c r="C240" s="47" t="s">
        <v>402</v>
      </c>
      <c r="D240" s="35" t="n">
        <v>40</v>
      </c>
      <c r="E240" s="36" t="n">
        <v>13.51</v>
      </c>
      <c r="F240" s="37" t="n">
        <f aca="false">TRUNC(D240*E240*1.2848,2)</f>
        <v>694.3</v>
      </c>
      <c r="G240" s="38" t="n">
        <f aca="false">TRUNC(D240*E240,2)</f>
        <v>540.4</v>
      </c>
      <c r="H240" s="36" t="n">
        <v>5.84</v>
      </c>
      <c r="I240" s="39" t="n">
        <f aca="false">TRUNC(D240*H240*1.2848,2)</f>
        <v>300.12</v>
      </c>
      <c r="J240" s="38" t="n">
        <f aca="false">TRUNC(H240*D240,2)</f>
        <v>233.6</v>
      </c>
      <c r="K240" s="40" t="n">
        <f aca="false">ROUND(G240+J240,2)</f>
        <v>774</v>
      </c>
      <c r="L240" s="38" t="s">
        <v>698</v>
      </c>
      <c r="M240" s="41" t="s">
        <v>24</v>
      </c>
    </row>
    <row r="241" s="5" customFormat="true" ht="33.75" hidden="false" customHeight="true" outlineLevel="0" collapsed="false">
      <c r="A241" s="32" t="s">
        <v>699</v>
      </c>
      <c r="B241" s="33" t="s">
        <v>700</v>
      </c>
      <c r="C241" s="47" t="s">
        <v>402</v>
      </c>
      <c r="D241" s="35" t="n">
        <v>40</v>
      </c>
      <c r="E241" s="36" t="n">
        <v>14.68</v>
      </c>
      <c r="F241" s="37" t="n">
        <f aca="false">TRUNC(D241*E241*1.2848,2)</f>
        <v>754.43</v>
      </c>
      <c r="G241" s="38" t="n">
        <f aca="false">TRUNC(D241*E241,2)</f>
        <v>587.2</v>
      </c>
      <c r="H241" s="36" t="n">
        <v>5.84</v>
      </c>
      <c r="I241" s="39" t="n">
        <f aca="false">TRUNC(D241*H241*1.2848,2)</f>
        <v>300.12</v>
      </c>
      <c r="J241" s="38" t="n">
        <f aca="false">TRUNC(H241*D241,2)</f>
        <v>233.6</v>
      </c>
      <c r="K241" s="40" t="n">
        <f aca="false">ROUND(G241+J241,2)</f>
        <v>820.8</v>
      </c>
      <c r="L241" s="38" t="s">
        <v>701</v>
      </c>
      <c r="M241" s="41" t="s">
        <v>24</v>
      </c>
    </row>
    <row r="242" s="5" customFormat="true" ht="33.75" hidden="false" customHeight="true" outlineLevel="0" collapsed="false">
      <c r="A242" s="32" t="s">
        <v>702</v>
      </c>
      <c r="B242" s="33" t="s">
        <v>703</v>
      </c>
      <c r="C242" s="34" t="s">
        <v>69</v>
      </c>
      <c r="D242" s="35" t="n">
        <v>200</v>
      </c>
      <c r="E242" s="36" t="n">
        <v>7.49</v>
      </c>
      <c r="F242" s="37" t="n">
        <f aca="false">TRUNC(D242*E242*1.2848,2)</f>
        <v>1924.63</v>
      </c>
      <c r="G242" s="38" t="n">
        <f aca="false">TRUNC(D242*E242,2)</f>
        <v>1498</v>
      </c>
      <c r="H242" s="36" t="n">
        <v>5.06</v>
      </c>
      <c r="I242" s="39" t="n">
        <f aca="false">TRUNC(D242*H242*1.2848,2)</f>
        <v>1300.21</v>
      </c>
      <c r="J242" s="38" t="n">
        <f aca="false">TRUNC(H242*D242,2)</f>
        <v>1012</v>
      </c>
      <c r="K242" s="40" t="n">
        <f aca="false">ROUND(G242+J242,2)</f>
        <v>2510</v>
      </c>
      <c r="L242" s="48" t="s">
        <v>704</v>
      </c>
      <c r="M242" s="41" t="s">
        <v>28</v>
      </c>
    </row>
    <row r="243" s="5" customFormat="true" ht="48" hidden="false" customHeight="true" outlineLevel="0" collapsed="false">
      <c r="A243" s="32" t="s">
        <v>705</v>
      </c>
      <c r="B243" s="33" t="s">
        <v>706</v>
      </c>
      <c r="C243" s="47" t="s">
        <v>402</v>
      </c>
      <c r="D243" s="35" t="n">
        <v>5</v>
      </c>
      <c r="E243" s="36" t="n">
        <v>109.13</v>
      </c>
      <c r="F243" s="37" t="n">
        <f aca="false">TRUNC(D243*E243*1.2848,2)</f>
        <v>701.05</v>
      </c>
      <c r="G243" s="38" t="n">
        <f aca="false">TRUNC(D243*E243,2)</f>
        <v>545.65</v>
      </c>
      <c r="H243" s="36" t="n">
        <v>190.14</v>
      </c>
      <c r="I243" s="39" t="n">
        <f aca="false">TRUNC(D243*H243*1.2848,2)</f>
        <v>1221.45</v>
      </c>
      <c r="J243" s="38" t="n">
        <f aca="false">TRUNC(H243*D243,2)</f>
        <v>950.7</v>
      </c>
      <c r="K243" s="40" t="n">
        <f aca="false">ROUND(G243+J243,2)</f>
        <v>1496.35</v>
      </c>
      <c r="L243" s="38" t="s">
        <v>707</v>
      </c>
      <c r="M243" s="41" t="s">
        <v>32</v>
      </c>
    </row>
    <row r="244" s="5" customFormat="true" ht="48" hidden="false" customHeight="true" outlineLevel="0" collapsed="false">
      <c r="A244" s="32" t="s">
        <v>708</v>
      </c>
      <c r="B244" s="33" t="s">
        <v>709</v>
      </c>
      <c r="C244" s="47" t="s">
        <v>402</v>
      </c>
      <c r="D244" s="35" t="n">
        <v>1</v>
      </c>
      <c r="E244" s="36" t="n">
        <v>57.04</v>
      </c>
      <c r="F244" s="37" t="n">
        <f aca="false">TRUNC(D244*E244*1.2848,2)</f>
        <v>73.28</v>
      </c>
      <c r="G244" s="38" t="n">
        <f aca="false">TRUNC(D244*E244,2)</f>
        <v>57.04</v>
      </c>
      <c r="H244" s="36" t="n">
        <v>55</v>
      </c>
      <c r="I244" s="39" t="n">
        <f aca="false">TRUNC(D244*H244*1.2848,2)</f>
        <v>70.66</v>
      </c>
      <c r="J244" s="38" t="n">
        <f aca="false">TRUNC(H244*D244,2)</f>
        <v>55</v>
      </c>
      <c r="K244" s="40" t="n">
        <f aca="false">ROUND(G244+J244,2)</f>
        <v>112.04</v>
      </c>
      <c r="L244" s="38" t="s">
        <v>710</v>
      </c>
      <c r="M244" s="41" t="s">
        <v>32</v>
      </c>
    </row>
    <row r="245" s="5" customFormat="true" ht="48" hidden="false" customHeight="true" outlineLevel="0" collapsed="false">
      <c r="A245" s="32" t="s">
        <v>711</v>
      </c>
      <c r="B245" s="33" t="s">
        <v>712</v>
      </c>
      <c r="C245" s="47" t="s">
        <v>402</v>
      </c>
      <c r="D245" s="35" t="n">
        <v>7</v>
      </c>
      <c r="E245" s="36" t="n">
        <v>14.07</v>
      </c>
      <c r="F245" s="37" t="n">
        <f aca="false">TRUNC(D245*E245*1.2848,2)</f>
        <v>126.53</v>
      </c>
      <c r="G245" s="38" t="n">
        <f aca="false">TRUNC(D245*E245,2)</f>
        <v>98.49</v>
      </c>
      <c r="H245" s="36" t="n">
        <v>2.6</v>
      </c>
      <c r="I245" s="39" t="n">
        <f aca="false">TRUNC(D245*H245*1.2848,2)</f>
        <v>23.38</v>
      </c>
      <c r="J245" s="38" t="n">
        <f aca="false">TRUNC(H245*D245,2)</f>
        <v>18.2</v>
      </c>
      <c r="K245" s="40" t="n">
        <f aca="false">ROUND(G245+J245,2)</f>
        <v>116.69</v>
      </c>
      <c r="L245" s="38" t="s">
        <v>713</v>
      </c>
      <c r="M245" s="41" t="s">
        <v>28</v>
      </c>
    </row>
    <row r="246" s="5" customFormat="true" ht="48" hidden="false" customHeight="true" outlineLevel="0" collapsed="false">
      <c r="A246" s="32" t="s">
        <v>714</v>
      </c>
      <c r="B246" s="33" t="s">
        <v>715</v>
      </c>
      <c r="C246" s="47" t="s">
        <v>402</v>
      </c>
      <c r="D246" s="35" t="n">
        <v>4</v>
      </c>
      <c r="E246" s="36" t="n">
        <v>23.18</v>
      </c>
      <c r="F246" s="37" t="n">
        <f aca="false">TRUNC(D246*E246*1.2848,2)</f>
        <v>119.12</v>
      </c>
      <c r="G246" s="38" t="n">
        <f aca="false">TRUNC(D246*E246,2)</f>
        <v>92.72</v>
      </c>
      <c r="H246" s="36" t="n">
        <v>2.6</v>
      </c>
      <c r="I246" s="39" t="n">
        <f aca="false">TRUNC(D246*H246*1.2848,2)</f>
        <v>13.36</v>
      </c>
      <c r="J246" s="38" t="n">
        <f aca="false">TRUNC(H246*D246,2)</f>
        <v>10.4</v>
      </c>
      <c r="K246" s="40" t="n">
        <f aca="false">ROUND(G246+J246,2)</f>
        <v>103.12</v>
      </c>
      <c r="L246" s="38" t="s">
        <v>716</v>
      </c>
      <c r="M246" s="41" t="s">
        <v>28</v>
      </c>
    </row>
    <row r="247" s="5" customFormat="true" ht="48" hidden="false" customHeight="true" outlineLevel="0" collapsed="false">
      <c r="A247" s="32" t="s">
        <v>717</v>
      </c>
      <c r="B247" s="33" t="s">
        <v>718</v>
      </c>
      <c r="C247" s="47" t="s">
        <v>402</v>
      </c>
      <c r="D247" s="35" t="n">
        <v>1</v>
      </c>
      <c r="E247" s="36" t="n">
        <v>94.28</v>
      </c>
      <c r="F247" s="37" t="n">
        <f aca="false">TRUNC(D247*E247*1.2848,2)</f>
        <v>121.13</v>
      </c>
      <c r="G247" s="38" t="n">
        <f aca="false">TRUNC(D247*E247,2)</f>
        <v>94.28</v>
      </c>
      <c r="H247" s="36" t="n">
        <v>14.98</v>
      </c>
      <c r="I247" s="39" t="n">
        <f aca="false">TRUNC(D247*H247*1.2848,2)</f>
        <v>19.24</v>
      </c>
      <c r="J247" s="38" t="n">
        <f aca="false">TRUNC(H247*D247,2)</f>
        <v>14.98</v>
      </c>
      <c r="K247" s="40" t="n">
        <f aca="false">ROUND(G247+J247,2)</f>
        <v>109.26</v>
      </c>
      <c r="L247" s="38" t="s">
        <v>719</v>
      </c>
      <c r="M247" s="41" t="s">
        <v>28</v>
      </c>
    </row>
    <row r="248" s="5" customFormat="true" ht="48" hidden="false" customHeight="true" outlineLevel="0" collapsed="false">
      <c r="A248" s="32" t="s">
        <v>720</v>
      </c>
      <c r="B248" s="33" t="s">
        <v>721</v>
      </c>
      <c r="C248" s="47" t="s">
        <v>402</v>
      </c>
      <c r="D248" s="35" t="n">
        <v>1</v>
      </c>
      <c r="E248" s="36" t="n">
        <v>131.2</v>
      </c>
      <c r="F248" s="37" t="n">
        <f aca="false">TRUNC(D248*E248*1.2848,2)</f>
        <v>168.56</v>
      </c>
      <c r="G248" s="38" t="n">
        <f aca="false">TRUNC(D248*E248,2)</f>
        <v>131.2</v>
      </c>
      <c r="H248" s="36" t="n">
        <v>14.98</v>
      </c>
      <c r="I248" s="39" t="n">
        <f aca="false">TRUNC(D248*H248*1.2848,2)</f>
        <v>19.24</v>
      </c>
      <c r="J248" s="38" t="n">
        <f aca="false">TRUNC(H248*D248,2)</f>
        <v>14.98</v>
      </c>
      <c r="K248" s="40" t="n">
        <f aca="false">ROUND(G248+J248,2)</f>
        <v>146.18</v>
      </c>
      <c r="L248" s="38" t="s">
        <v>722</v>
      </c>
      <c r="M248" s="41" t="s">
        <v>28</v>
      </c>
    </row>
    <row r="249" s="5" customFormat="true" ht="48" hidden="false" customHeight="true" outlineLevel="0" collapsed="false">
      <c r="A249" s="32" t="s">
        <v>723</v>
      </c>
      <c r="B249" s="33" t="s">
        <v>724</v>
      </c>
      <c r="C249" s="47" t="s">
        <v>402</v>
      </c>
      <c r="D249" s="35" t="n">
        <v>1</v>
      </c>
      <c r="E249" s="36" t="n">
        <v>401.81</v>
      </c>
      <c r="F249" s="37" t="n">
        <f aca="false">TRUNC(D249*E249*1.2848,2)</f>
        <v>516.24</v>
      </c>
      <c r="G249" s="38" t="n">
        <f aca="false">TRUNC(D249*E249,2)</f>
        <v>401.81</v>
      </c>
      <c r="H249" s="36" t="n">
        <v>14.98</v>
      </c>
      <c r="I249" s="39" t="n">
        <f aca="false">TRUNC(D249*H249*1.2848,2)</f>
        <v>19.24</v>
      </c>
      <c r="J249" s="38" t="n">
        <f aca="false">TRUNC(H249*D249,2)</f>
        <v>14.98</v>
      </c>
      <c r="K249" s="40" t="n">
        <f aca="false">ROUND(G249+J249,2)</f>
        <v>416.79</v>
      </c>
      <c r="L249" s="38" t="s">
        <v>725</v>
      </c>
      <c r="M249" s="41" t="s">
        <v>28</v>
      </c>
    </row>
    <row r="250" s="5" customFormat="true" ht="66.75" hidden="false" customHeight="true" outlineLevel="0" collapsed="false">
      <c r="A250" s="32" t="s">
        <v>726</v>
      </c>
      <c r="B250" s="33" t="s">
        <v>727</v>
      </c>
      <c r="C250" s="47" t="s">
        <v>402</v>
      </c>
      <c r="D250" s="35" t="n">
        <v>7</v>
      </c>
      <c r="E250" s="36" t="n">
        <v>96.6</v>
      </c>
      <c r="F250" s="37" t="n">
        <f aca="false">TRUNC(D250*E250*1.2848,2)</f>
        <v>868.78</v>
      </c>
      <c r="G250" s="38" t="n">
        <f aca="false">TRUNC(D250*E250,2)</f>
        <v>676.2</v>
      </c>
      <c r="H250" s="36" t="n">
        <v>125.04</v>
      </c>
      <c r="I250" s="39" t="n">
        <f aca="false">TRUNC(D250*H250*1.2848,2)</f>
        <v>1124.55</v>
      </c>
      <c r="J250" s="38" t="n">
        <f aca="false">TRUNC(H250*D250,2)</f>
        <v>875.28</v>
      </c>
      <c r="K250" s="40" t="n">
        <f aca="false">ROUND(G250+J250,2)</f>
        <v>1551.48</v>
      </c>
      <c r="L250" s="38" t="s">
        <v>728</v>
      </c>
      <c r="M250" s="41" t="s">
        <v>32</v>
      </c>
    </row>
    <row r="251" s="5" customFormat="true" ht="66.75" hidden="false" customHeight="true" outlineLevel="0" collapsed="false">
      <c r="A251" s="32" t="s">
        <v>729</v>
      </c>
      <c r="B251" s="33" t="s">
        <v>730</v>
      </c>
      <c r="C251" s="47" t="s">
        <v>402</v>
      </c>
      <c r="D251" s="35" t="n">
        <v>2</v>
      </c>
      <c r="E251" s="36" t="n">
        <v>119.46</v>
      </c>
      <c r="F251" s="37" t="n">
        <f aca="false">TRUNC(D251*E251*1.2848,2)</f>
        <v>306.96</v>
      </c>
      <c r="G251" s="38" t="n">
        <f aca="false">TRUNC(D251*E251,2)</f>
        <v>238.92</v>
      </c>
      <c r="H251" s="36" t="n">
        <v>125.04</v>
      </c>
      <c r="I251" s="39" t="n">
        <f aca="false">TRUNC(D251*H251*1.2848,2)</f>
        <v>321.3</v>
      </c>
      <c r="J251" s="38" t="n">
        <f aca="false">TRUNC(H251*D251,2)</f>
        <v>250.08</v>
      </c>
      <c r="K251" s="40" t="n">
        <f aca="false">ROUND(G251+J251,2)</f>
        <v>489</v>
      </c>
      <c r="L251" s="38" t="s">
        <v>731</v>
      </c>
      <c r="M251" s="41" t="s">
        <v>32</v>
      </c>
    </row>
    <row r="252" s="5" customFormat="true" ht="66.75" hidden="false" customHeight="true" outlineLevel="0" collapsed="false">
      <c r="A252" s="32" t="s">
        <v>732</v>
      </c>
      <c r="B252" s="33" t="s">
        <v>733</v>
      </c>
      <c r="C252" s="47" t="s">
        <v>402</v>
      </c>
      <c r="D252" s="35" t="n">
        <v>3</v>
      </c>
      <c r="E252" s="36" t="n">
        <v>118.55</v>
      </c>
      <c r="F252" s="37" t="n">
        <f aca="false">TRUNC(D252*E252*1.2848,2)</f>
        <v>456.93</v>
      </c>
      <c r="G252" s="38" t="n">
        <f aca="false">TRUNC(D252*E252,2)</f>
        <v>355.65</v>
      </c>
      <c r="H252" s="36" t="n">
        <v>160.06</v>
      </c>
      <c r="I252" s="39" t="n">
        <f aca="false">TRUNC(D252*H252*1.2848,2)</f>
        <v>616.93</v>
      </c>
      <c r="J252" s="38" t="n">
        <f aca="false">TRUNC(H252*D252,2)</f>
        <v>480.18</v>
      </c>
      <c r="K252" s="40" t="n">
        <f aca="false">ROUND(G252+J252,2)</f>
        <v>835.83</v>
      </c>
      <c r="L252" s="38" t="s">
        <v>734</v>
      </c>
      <c r="M252" s="41" t="s">
        <v>32</v>
      </c>
    </row>
    <row r="253" s="5" customFormat="true" ht="48" hidden="false" customHeight="true" outlineLevel="0" collapsed="false">
      <c r="A253" s="32" t="s">
        <v>735</v>
      </c>
      <c r="B253" s="33" t="s">
        <v>736</v>
      </c>
      <c r="C253" s="47" t="s">
        <v>402</v>
      </c>
      <c r="D253" s="35" t="n">
        <v>60</v>
      </c>
      <c r="E253" s="36" t="n">
        <v>115.51</v>
      </c>
      <c r="F253" s="37" t="n">
        <f aca="false">TRUNC(D253*E253*1.2848,2)</f>
        <v>8904.43</v>
      </c>
      <c r="G253" s="38" t="n">
        <f aca="false">TRUNC(D253*E253,2)</f>
        <v>6930.6</v>
      </c>
      <c r="H253" s="36" t="n">
        <v>160.06</v>
      </c>
      <c r="I253" s="39" t="n">
        <f aca="false">TRUNC(D253*H253*1.2848,2)</f>
        <v>12338.7</v>
      </c>
      <c r="J253" s="38" t="n">
        <f aca="false">TRUNC(H253*D253,2)</f>
        <v>9603.6</v>
      </c>
      <c r="K253" s="40" t="n">
        <f aca="false">ROUND(G253+J253,2)</f>
        <v>16534.2</v>
      </c>
      <c r="L253" s="38" t="s">
        <v>737</v>
      </c>
      <c r="M253" s="41" t="s">
        <v>32</v>
      </c>
    </row>
    <row r="254" s="5" customFormat="true" ht="66.75" hidden="false" customHeight="true" outlineLevel="0" collapsed="false">
      <c r="A254" s="32" t="s">
        <v>738</v>
      </c>
      <c r="B254" s="33" t="s">
        <v>739</v>
      </c>
      <c r="C254" s="47" t="s">
        <v>402</v>
      </c>
      <c r="D254" s="35" t="n">
        <v>5</v>
      </c>
      <c r="E254" s="36" t="n">
        <v>141.95</v>
      </c>
      <c r="F254" s="37" t="n">
        <f aca="false">TRUNC(D254*E254*1.2848,2)</f>
        <v>911.88</v>
      </c>
      <c r="G254" s="38" t="n">
        <f aca="false">TRUNC(D254*E254,2)</f>
        <v>709.75</v>
      </c>
      <c r="H254" s="36" t="n">
        <v>160.06</v>
      </c>
      <c r="I254" s="39" t="n">
        <f aca="false">TRUNC(D254*H254*1.2848,2)</f>
        <v>1028.22</v>
      </c>
      <c r="J254" s="38" t="n">
        <f aca="false">TRUNC(H254*D254,2)</f>
        <v>800.3</v>
      </c>
      <c r="K254" s="40" t="n">
        <f aca="false">ROUND(G254+J254,2)</f>
        <v>1510.05</v>
      </c>
      <c r="L254" s="38" t="s">
        <v>740</v>
      </c>
      <c r="M254" s="41" t="s">
        <v>32</v>
      </c>
    </row>
    <row r="255" s="5" customFormat="true" ht="66.75" hidden="false" customHeight="true" outlineLevel="0" collapsed="false">
      <c r="A255" s="32" t="s">
        <v>741</v>
      </c>
      <c r="B255" s="33" t="s">
        <v>742</v>
      </c>
      <c r="C255" s="47" t="s">
        <v>402</v>
      </c>
      <c r="D255" s="35" t="n">
        <v>2</v>
      </c>
      <c r="E255" s="36" t="n">
        <v>134.9</v>
      </c>
      <c r="F255" s="37" t="n">
        <f aca="false">TRUNC(D255*E255*1.2848,2)</f>
        <v>346.63</v>
      </c>
      <c r="G255" s="38" t="n">
        <f aca="false">TRUNC(D255*E255,2)</f>
        <v>269.8</v>
      </c>
      <c r="H255" s="36" t="n">
        <v>125.04</v>
      </c>
      <c r="I255" s="39" t="n">
        <f aca="false">TRUNC(D255*H255*1.2848,2)</f>
        <v>321.3</v>
      </c>
      <c r="J255" s="38" t="n">
        <f aca="false">TRUNC(H255*D255,2)</f>
        <v>250.08</v>
      </c>
      <c r="K255" s="40" t="n">
        <f aca="false">ROUND(G255+J255,2)</f>
        <v>519.88</v>
      </c>
      <c r="L255" s="38" t="s">
        <v>743</v>
      </c>
      <c r="M255" s="41" t="s">
        <v>32</v>
      </c>
    </row>
    <row r="256" s="5" customFormat="true" ht="48" hidden="false" customHeight="true" outlineLevel="0" collapsed="false">
      <c r="A256" s="32" t="s">
        <v>744</v>
      </c>
      <c r="B256" s="33" t="s">
        <v>745</v>
      </c>
      <c r="C256" s="47" t="s">
        <v>402</v>
      </c>
      <c r="D256" s="35" t="n">
        <v>1</v>
      </c>
      <c r="E256" s="36" t="n">
        <v>127.36</v>
      </c>
      <c r="F256" s="37" t="n">
        <f aca="false">TRUNC(D256*E256*1.2848,2)</f>
        <v>163.63</v>
      </c>
      <c r="G256" s="38" t="n">
        <f aca="false">TRUNC(D256*E256,2)</f>
        <v>127.36</v>
      </c>
      <c r="H256" s="36" t="n">
        <v>125.04</v>
      </c>
      <c r="I256" s="39" t="n">
        <f aca="false">TRUNC(D256*H256*1.2848,2)</f>
        <v>160.65</v>
      </c>
      <c r="J256" s="38" t="n">
        <f aca="false">TRUNC(H256*D256,2)</f>
        <v>125.04</v>
      </c>
      <c r="K256" s="40" t="n">
        <f aca="false">ROUND(G256+J256,2)</f>
        <v>252.4</v>
      </c>
      <c r="L256" s="38" t="s">
        <v>746</v>
      </c>
      <c r="M256" s="41" t="s">
        <v>32</v>
      </c>
    </row>
    <row r="257" s="5" customFormat="true" ht="33.75" hidden="false" customHeight="true" outlineLevel="0" collapsed="false">
      <c r="A257" s="32" t="s">
        <v>747</v>
      </c>
      <c r="B257" s="33" t="s">
        <v>748</v>
      </c>
      <c r="C257" s="47" t="s">
        <v>402</v>
      </c>
      <c r="D257" s="35" t="n">
        <v>5</v>
      </c>
      <c r="E257" s="36" t="n">
        <v>11.2</v>
      </c>
      <c r="F257" s="37" t="n">
        <f aca="false">TRUNC(D257*E257*1.2848,2)</f>
        <v>71.94</v>
      </c>
      <c r="G257" s="38" t="n">
        <f aca="false">TRUNC(D257*E257,2)</f>
        <v>56</v>
      </c>
      <c r="H257" s="36" t="n">
        <v>9.99</v>
      </c>
      <c r="I257" s="39" t="n">
        <f aca="false">TRUNC(D257*H257*1.2848,2)</f>
        <v>64.17</v>
      </c>
      <c r="J257" s="38" t="n">
        <f aca="false">TRUNC(H257*D257,2)</f>
        <v>49.95</v>
      </c>
      <c r="K257" s="40" t="n">
        <f aca="false">ROUND(G257+J257,2)</f>
        <v>105.95</v>
      </c>
      <c r="L257" s="38" t="s">
        <v>749</v>
      </c>
      <c r="M257" s="41" t="s">
        <v>32</v>
      </c>
    </row>
    <row r="258" s="5" customFormat="true" ht="33.75" hidden="false" customHeight="true" outlineLevel="0" collapsed="false">
      <c r="A258" s="32" t="s">
        <v>750</v>
      </c>
      <c r="B258" s="33" t="s">
        <v>751</v>
      </c>
      <c r="C258" s="47" t="s">
        <v>402</v>
      </c>
      <c r="D258" s="35" t="n">
        <v>5</v>
      </c>
      <c r="E258" s="36" t="n">
        <v>57.04</v>
      </c>
      <c r="F258" s="37" t="n">
        <f aca="false">TRUNC(D258*E258*1.2848,2)</f>
        <v>366.42</v>
      </c>
      <c r="G258" s="38" t="n">
        <f aca="false">TRUNC(D258*E258,2)</f>
        <v>285.2</v>
      </c>
      <c r="H258" s="36" t="n">
        <v>55</v>
      </c>
      <c r="I258" s="39" t="n">
        <f aca="false">TRUNC(D258*H258*1.2848,2)</f>
        <v>353.32</v>
      </c>
      <c r="J258" s="38" t="n">
        <f aca="false">TRUNC(H258*D258,2)</f>
        <v>275</v>
      </c>
      <c r="K258" s="40" t="n">
        <f aca="false">ROUND(G258+J258,2)</f>
        <v>560.2</v>
      </c>
      <c r="L258" s="38" t="s">
        <v>710</v>
      </c>
      <c r="M258" s="41" t="s">
        <v>32</v>
      </c>
    </row>
    <row r="259" s="5" customFormat="true" ht="33.75" hidden="false" customHeight="true" outlineLevel="0" collapsed="false">
      <c r="A259" s="32" t="s">
        <v>752</v>
      </c>
      <c r="B259" s="33" t="s">
        <v>753</v>
      </c>
      <c r="C259" s="47" t="s">
        <v>402</v>
      </c>
      <c r="D259" s="35" t="n">
        <v>3</v>
      </c>
      <c r="E259" s="36" t="n">
        <v>77.99</v>
      </c>
      <c r="F259" s="37" t="n">
        <f aca="false">TRUNC(D259*E259*1.2848,2)</f>
        <v>300.6</v>
      </c>
      <c r="G259" s="38" t="n">
        <f aca="false">TRUNC(D259*E259,2)</f>
        <v>233.97</v>
      </c>
      <c r="H259" s="36" t="n">
        <v>125.04</v>
      </c>
      <c r="I259" s="39" t="n">
        <f aca="false">TRUNC(D259*H259*1.2848,2)</f>
        <v>481.95</v>
      </c>
      <c r="J259" s="38" t="n">
        <f aca="false">TRUNC(H259*D259,2)</f>
        <v>375.12</v>
      </c>
      <c r="K259" s="40" t="n">
        <f aca="false">ROUND(G259+J259,2)</f>
        <v>609.09</v>
      </c>
      <c r="L259" s="38" t="s">
        <v>754</v>
      </c>
      <c r="M259" s="41" t="s">
        <v>32</v>
      </c>
    </row>
    <row r="260" s="5" customFormat="true" ht="33.75" hidden="false" customHeight="true" outlineLevel="0" collapsed="false">
      <c r="A260" s="32" t="s">
        <v>755</v>
      </c>
      <c r="B260" s="33" t="s">
        <v>756</v>
      </c>
      <c r="C260" s="47" t="s">
        <v>402</v>
      </c>
      <c r="D260" s="35" t="n">
        <v>3</v>
      </c>
      <c r="E260" s="36" t="n">
        <v>94.73</v>
      </c>
      <c r="F260" s="37" t="n">
        <f aca="false">TRUNC(D260*E260*1.2848,2)</f>
        <v>365.12</v>
      </c>
      <c r="G260" s="38" t="n">
        <f aca="false">TRUNC(D260*E260,2)</f>
        <v>284.19</v>
      </c>
      <c r="H260" s="36" t="n">
        <v>125.04</v>
      </c>
      <c r="I260" s="39" t="n">
        <f aca="false">TRUNC(D260*H260*1.2848,2)</f>
        <v>481.95</v>
      </c>
      <c r="J260" s="38" t="n">
        <f aca="false">TRUNC(H260*D260,2)</f>
        <v>375.12</v>
      </c>
      <c r="K260" s="40" t="n">
        <f aca="false">ROUND(G260+J260,2)</f>
        <v>659.31</v>
      </c>
      <c r="L260" s="38" t="s">
        <v>757</v>
      </c>
      <c r="M260" s="41" t="s">
        <v>32</v>
      </c>
    </row>
    <row r="261" s="5" customFormat="true" ht="33.75" hidden="false" customHeight="true" outlineLevel="0" collapsed="false">
      <c r="A261" s="32" t="s">
        <v>758</v>
      </c>
      <c r="B261" s="33" t="s">
        <v>759</v>
      </c>
      <c r="C261" s="47" t="s">
        <v>402</v>
      </c>
      <c r="D261" s="35" t="n">
        <v>1</v>
      </c>
      <c r="E261" s="36" t="n">
        <v>102.97</v>
      </c>
      <c r="F261" s="37" t="n">
        <f aca="false">TRUNC(D261*E261*1.2848,2)</f>
        <v>132.29</v>
      </c>
      <c r="G261" s="38" t="n">
        <f aca="false">TRUNC(D261*E261,2)</f>
        <v>102.97</v>
      </c>
      <c r="H261" s="36" t="n">
        <v>160.06</v>
      </c>
      <c r="I261" s="39" t="n">
        <f aca="false">TRUNC(D261*H261*1.2848,2)</f>
        <v>205.64</v>
      </c>
      <c r="J261" s="38" t="n">
        <f aca="false">TRUNC(H261*D261,2)</f>
        <v>160.06</v>
      </c>
      <c r="K261" s="40" t="n">
        <f aca="false">ROUND(G261+J261,2)</f>
        <v>263.03</v>
      </c>
      <c r="L261" s="38" t="s">
        <v>760</v>
      </c>
      <c r="M261" s="41" t="s">
        <v>32</v>
      </c>
    </row>
    <row r="262" s="5" customFormat="true" ht="48" hidden="false" customHeight="true" outlineLevel="0" collapsed="false">
      <c r="A262" s="32" t="s">
        <v>761</v>
      </c>
      <c r="B262" s="33" t="s">
        <v>762</v>
      </c>
      <c r="C262" s="47" t="s">
        <v>402</v>
      </c>
      <c r="D262" s="35" t="n">
        <v>3</v>
      </c>
      <c r="E262" s="36" t="n">
        <v>80.79</v>
      </c>
      <c r="F262" s="37" t="n">
        <f aca="false">TRUNC(D262*E262*1.2848,2)</f>
        <v>311.39</v>
      </c>
      <c r="G262" s="38" t="n">
        <f aca="false">TRUNC(D262*E262,2)</f>
        <v>242.37</v>
      </c>
      <c r="H262" s="36" t="n">
        <v>125.04</v>
      </c>
      <c r="I262" s="39" t="n">
        <f aca="false">TRUNC(D262*H262*1.2848,2)</f>
        <v>481.95</v>
      </c>
      <c r="J262" s="38" t="n">
        <f aca="false">TRUNC(H262*D262,2)</f>
        <v>375.12</v>
      </c>
      <c r="K262" s="40" t="n">
        <f aca="false">ROUND(G262+J262,2)</f>
        <v>617.49</v>
      </c>
      <c r="L262" s="38" t="s">
        <v>763</v>
      </c>
      <c r="M262" s="41" t="s">
        <v>32</v>
      </c>
    </row>
    <row r="263" s="5" customFormat="true" ht="33.75" hidden="false" customHeight="true" outlineLevel="0" collapsed="false">
      <c r="A263" s="32" t="s">
        <v>764</v>
      </c>
      <c r="B263" s="33" t="s">
        <v>765</v>
      </c>
      <c r="C263" s="47" t="s">
        <v>402</v>
      </c>
      <c r="D263" s="35" t="n">
        <v>3</v>
      </c>
      <c r="E263" s="36" t="n">
        <v>103.37</v>
      </c>
      <c r="F263" s="37" t="n">
        <f aca="false">TRUNC(D263*E263*1.2848,2)</f>
        <v>398.42</v>
      </c>
      <c r="G263" s="38" t="n">
        <f aca="false">TRUNC(D263*E263,2)</f>
        <v>310.11</v>
      </c>
      <c r="H263" s="36" t="n">
        <v>160.06</v>
      </c>
      <c r="I263" s="39" t="n">
        <f aca="false">TRUNC(D263*H263*1.2848,2)</f>
        <v>616.93</v>
      </c>
      <c r="J263" s="38" t="n">
        <f aca="false">TRUNC(H263*D263,2)</f>
        <v>480.18</v>
      </c>
      <c r="K263" s="40" t="n">
        <f aca="false">ROUND(G263+J263,2)</f>
        <v>790.29</v>
      </c>
      <c r="L263" s="38" t="s">
        <v>766</v>
      </c>
      <c r="M263" s="41" t="s">
        <v>32</v>
      </c>
    </row>
    <row r="264" s="5" customFormat="true" ht="33.75" hidden="false" customHeight="true" outlineLevel="0" collapsed="false">
      <c r="A264" s="32" t="s">
        <v>767</v>
      </c>
      <c r="B264" s="33" t="s">
        <v>768</v>
      </c>
      <c r="C264" s="47" t="s">
        <v>402</v>
      </c>
      <c r="D264" s="35" t="n">
        <v>3</v>
      </c>
      <c r="E264" s="36" t="n">
        <v>77.59</v>
      </c>
      <c r="F264" s="37" t="n">
        <f aca="false">TRUNC(D264*E264*1.2848,2)</f>
        <v>299.06</v>
      </c>
      <c r="G264" s="38" t="n">
        <f aca="false">TRUNC(D264*E264,2)</f>
        <v>232.77</v>
      </c>
      <c r="H264" s="36" t="n">
        <v>125.04</v>
      </c>
      <c r="I264" s="39" t="n">
        <f aca="false">TRUNC(D264*H264*1.2848,2)</f>
        <v>481.95</v>
      </c>
      <c r="J264" s="38" t="n">
        <f aca="false">TRUNC(H264*D264,2)</f>
        <v>375.12</v>
      </c>
      <c r="K264" s="40" t="n">
        <f aca="false">ROUND(G264+J264,2)</f>
        <v>607.89</v>
      </c>
      <c r="L264" s="38" t="s">
        <v>769</v>
      </c>
      <c r="M264" s="41" t="s">
        <v>32</v>
      </c>
    </row>
    <row r="265" s="5" customFormat="true" ht="33.75" hidden="false" customHeight="true" outlineLevel="0" collapsed="false">
      <c r="A265" s="32" t="s">
        <v>770</v>
      </c>
      <c r="B265" s="33" t="s">
        <v>771</v>
      </c>
      <c r="C265" s="47" t="s">
        <v>402</v>
      </c>
      <c r="D265" s="35" t="n">
        <v>3</v>
      </c>
      <c r="E265" s="36" t="n">
        <v>104.37</v>
      </c>
      <c r="F265" s="37" t="n">
        <f aca="false">TRUNC(D265*E265*1.2848,2)</f>
        <v>402.28</v>
      </c>
      <c r="G265" s="38" t="n">
        <f aca="false">TRUNC(D265*E265,2)</f>
        <v>313.11</v>
      </c>
      <c r="H265" s="36" t="n">
        <v>160.06</v>
      </c>
      <c r="I265" s="39" t="n">
        <f aca="false">TRUNC(D265*H265*1.2848,2)</f>
        <v>616.93</v>
      </c>
      <c r="J265" s="38" t="n">
        <f aca="false">TRUNC(H265*D265,2)</f>
        <v>480.18</v>
      </c>
      <c r="K265" s="40" t="n">
        <f aca="false">ROUND(G265+J265,2)</f>
        <v>793.29</v>
      </c>
      <c r="L265" s="38" t="s">
        <v>772</v>
      </c>
      <c r="M265" s="41" t="s">
        <v>32</v>
      </c>
    </row>
    <row r="266" s="5" customFormat="true" ht="64.9" hidden="false" customHeight="false" outlineLevel="0" collapsed="false">
      <c r="A266" s="32" t="s">
        <v>773</v>
      </c>
      <c r="B266" s="33" t="s">
        <v>774</v>
      </c>
      <c r="C266" s="47" t="s">
        <v>402</v>
      </c>
      <c r="D266" s="35" t="n">
        <v>8</v>
      </c>
      <c r="E266" s="36" t="n">
        <v>51.58</v>
      </c>
      <c r="F266" s="37" t="n">
        <f aca="false">TRUNC(D266*E266*1.2848,2)</f>
        <v>530.15</v>
      </c>
      <c r="G266" s="38" t="n">
        <f aca="false">TRUNC(D266*E266,2)</f>
        <v>412.64</v>
      </c>
      <c r="H266" s="36" t="n">
        <v>21.99</v>
      </c>
      <c r="I266" s="39" t="n">
        <f aca="false">TRUNC(D266*H266*1.2848,2)</f>
        <v>226.02</v>
      </c>
      <c r="J266" s="38" t="n">
        <f aca="false">TRUNC(H266*D266,2)</f>
        <v>175.92</v>
      </c>
      <c r="K266" s="40" t="n">
        <f aca="false">ROUND(G266+J266,2)</f>
        <v>588.56</v>
      </c>
      <c r="L266" s="38" t="s">
        <v>775</v>
      </c>
      <c r="M266" s="41" t="s">
        <v>32</v>
      </c>
    </row>
    <row r="267" s="5" customFormat="true" ht="64.9" hidden="false" customHeight="false" outlineLevel="0" collapsed="false">
      <c r="A267" s="32" t="s">
        <v>776</v>
      </c>
      <c r="B267" s="33" t="s">
        <v>777</v>
      </c>
      <c r="C267" s="47" t="s">
        <v>402</v>
      </c>
      <c r="D267" s="35" t="n">
        <v>5</v>
      </c>
      <c r="E267" s="36" t="n">
        <v>103.06</v>
      </c>
      <c r="F267" s="37" t="n">
        <f aca="false">TRUNC(D267*E267*1.2848,2)</f>
        <v>662.05</v>
      </c>
      <c r="G267" s="38" t="n">
        <f aca="false">TRUNC(D267*E267,2)</f>
        <v>515.3</v>
      </c>
      <c r="H267" s="36" t="n">
        <v>24.5</v>
      </c>
      <c r="I267" s="39" t="n">
        <f aca="false">TRUNC(D267*H267*1.2848,2)</f>
        <v>157.38</v>
      </c>
      <c r="J267" s="38" t="n">
        <f aca="false">TRUNC(H267*D267,2)</f>
        <v>122.5</v>
      </c>
      <c r="K267" s="40" t="n">
        <f aca="false">ROUND(G267+J267,2)</f>
        <v>637.8</v>
      </c>
      <c r="L267" s="38" t="s">
        <v>778</v>
      </c>
      <c r="M267" s="41" t="s">
        <v>32</v>
      </c>
    </row>
    <row r="268" s="5" customFormat="true" ht="33.75" hidden="false" customHeight="true" outlineLevel="0" collapsed="false">
      <c r="A268" s="32" t="s">
        <v>779</v>
      </c>
      <c r="B268" s="33" t="s">
        <v>780</v>
      </c>
      <c r="C268" s="47" t="s">
        <v>402</v>
      </c>
      <c r="D268" s="35" t="n">
        <v>1</v>
      </c>
      <c r="E268" s="36" t="n">
        <v>65.77</v>
      </c>
      <c r="F268" s="37" t="n">
        <f aca="false">TRUNC(D268*E268*1.2848,2)</f>
        <v>84.5</v>
      </c>
      <c r="G268" s="38" t="n">
        <f aca="false">TRUNC(D268*E268,2)</f>
        <v>65.77</v>
      </c>
      <c r="H268" s="36" t="n">
        <v>122.57</v>
      </c>
      <c r="I268" s="39" t="n">
        <f aca="false">TRUNC(D268*H268*1.2848,2)</f>
        <v>157.47</v>
      </c>
      <c r="J268" s="38" t="n">
        <f aca="false">TRUNC(H268*D268,2)</f>
        <v>122.57</v>
      </c>
      <c r="K268" s="40" t="n">
        <f aca="false">ROUND(G268+J268,2)</f>
        <v>188.34</v>
      </c>
      <c r="L268" s="38" t="s">
        <v>781</v>
      </c>
      <c r="M268" s="41" t="s">
        <v>32</v>
      </c>
    </row>
    <row r="269" s="5" customFormat="true" ht="64.9" hidden="false" customHeight="false" outlineLevel="0" collapsed="false">
      <c r="A269" s="32" t="s">
        <v>782</v>
      </c>
      <c r="B269" s="33" t="s">
        <v>783</v>
      </c>
      <c r="C269" s="47" t="s">
        <v>402</v>
      </c>
      <c r="D269" s="35" t="n">
        <v>1</v>
      </c>
      <c r="E269" s="36" t="n">
        <v>55.05</v>
      </c>
      <c r="F269" s="37" t="n">
        <f aca="false">TRUNC(D269*E269*1.2848,2)</f>
        <v>70.72</v>
      </c>
      <c r="G269" s="38" t="n">
        <f aca="false">TRUNC(D269*E269,2)</f>
        <v>55.05</v>
      </c>
      <c r="H269" s="36" t="n">
        <v>122.57</v>
      </c>
      <c r="I269" s="39" t="n">
        <f aca="false">TRUNC(D269*H269*1.2848,2)</f>
        <v>157.47</v>
      </c>
      <c r="J269" s="38" t="n">
        <f aca="false">TRUNC(H269*D269,2)</f>
        <v>122.57</v>
      </c>
      <c r="K269" s="40" t="n">
        <f aca="false">ROUND(G269+J269,2)</f>
        <v>177.62</v>
      </c>
      <c r="L269" s="38" t="s">
        <v>784</v>
      </c>
      <c r="M269" s="41" t="s">
        <v>32</v>
      </c>
    </row>
    <row r="270" s="5" customFormat="true" ht="64.9" hidden="false" customHeight="false" outlineLevel="0" collapsed="false">
      <c r="A270" s="32" t="s">
        <v>785</v>
      </c>
      <c r="B270" s="33" t="s">
        <v>786</v>
      </c>
      <c r="C270" s="47" t="s">
        <v>402</v>
      </c>
      <c r="D270" s="35" t="n">
        <v>25</v>
      </c>
      <c r="E270" s="36" t="n">
        <v>265.43</v>
      </c>
      <c r="F270" s="37" t="n">
        <f aca="false">TRUNC(D270*E270*1.2848,2)</f>
        <v>8525.61</v>
      </c>
      <c r="G270" s="38" t="n">
        <f aca="false">TRUNC(D270*E270,2)</f>
        <v>6635.75</v>
      </c>
      <c r="H270" s="36" t="n">
        <v>36.23</v>
      </c>
      <c r="I270" s="39" t="n">
        <f aca="false">TRUNC(D270*H270*1.2848,2)</f>
        <v>1163.7</v>
      </c>
      <c r="J270" s="38" t="n">
        <f aca="false">TRUNC(H270*D270,2)</f>
        <v>905.75</v>
      </c>
      <c r="K270" s="40" t="n">
        <f aca="false">ROUND(G270+J270,2)</f>
        <v>7541.5</v>
      </c>
      <c r="L270" s="48" t="s">
        <v>787</v>
      </c>
      <c r="M270" s="41" t="s">
        <v>28</v>
      </c>
    </row>
    <row r="271" s="5" customFormat="true" ht="64.9" hidden="false" customHeight="false" outlineLevel="0" collapsed="false">
      <c r="A271" s="32" t="s">
        <v>788</v>
      </c>
      <c r="B271" s="33" t="s">
        <v>789</v>
      </c>
      <c r="C271" s="47" t="s">
        <v>402</v>
      </c>
      <c r="D271" s="35" t="n">
        <v>25</v>
      </c>
      <c r="E271" s="36" t="n">
        <v>138.7</v>
      </c>
      <c r="F271" s="37" t="n">
        <f aca="false">TRUNC(D271*E271*1.2848,2)</f>
        <v>4455.04</v>
      </c>
      <c r="G271" s="38" t="n">
        <f aca="false">TRUNC(D271*E271,2)</f>
        <v>3467.5</v>
      </c>
      <c r="H271" s="36" t="n">
        <v>36.23</v>
      </c>
      <c r="I271" s="39" t="n">
        <f aca="false">TRUNC(D271*H271*1.2848,2)</f>
        <v>1163.7</v>
      </c>
      <c r="J271" s="38" t="n">
        <f aca="false">TRUNC(H271*D271,2)</f>
        <v>905.75</v>
      </c>
      <c r="K271" s="40" t="n">
        <f aca="false">ROUND(G271+J271,2)</f>
        <v>4373.25</v>
      </c>
      <c r="L271" s="48" t="s">
        <v>790</v>
      </c>
      <c r="M271" s="41" t="s">
        <v>28</v>
      </c>
    </row>
    <row r="272" s="5" customFormat="true" ht="33.75" hidden="false" customHeight="true" outlineLevel="0" collapsed="false">
      <c r="A272" s="32" t="s">
        <v>791</v>
      </c>
      <c r="B272" s="33" t="s">
        <v>792</v>
      </c>
      <c r="C272" s="47" t="s">
        <v>402</v>
      </c>
      <c r="D272" s="35" t="n">
        <v>2</v>
      </c>
      <c r="E272" s="36" t="n">
        <v>19.37</v>
      </c>
      <c r="F272" s="37" t="n">
        <f aca="false">TRUNC(D272*E272*1.2848,2)</f>
        <v>49.77</v>
      </c>
      <c r="G272" s="38" t="n">
        <f aca="false">TRUNC(D272*E272,2)</f>
        <v>38.74</v>
      </c>
      <c r="H272" s="36" t="n">
        <v>38.36</v>
      </c>
      <c r="I272" s="39" t="n">
        <f aca="false">TRUNC(D272*H272*1.2848,2)</f>
        <v>98.56</v>
      </c>
      <c r="J272" s="38" t="n">
        <f aca="false">TRUNC(H272*D272,2)</f>
        <v>76.72</v>
      </c>
      <c r="K272" s="40" t="n">
        <f aca="false">ROUND(G272+J272,2)</f>
        <v>115.46</v>
      </c>
      <c r="L272" s="38" t="s">
        <v>793</v>
      </c>
      <c r="M272" s="41" t="s">
        <v>24</v>
      </c>
    </row>
    <row r="273" s="5" customFormat="true" ht="35.25" hidden="false" customHeight="true" outlineLevel="0" collapsed="false">
      <c r="A273" s="32" t="s">
        <v>794</v>
      </c>
      <c r="B273" s="33" t="s">
        <v>795</v>
      </c>
      <c r="C273" s="47" t="s">
        <v>402</v>
      </c>
      <c r="D273" s="35" t="n">
        <v>2</v>
      </c>
      <c r="E273" s="36" t="n">
        <v>127.36</v>
      </c>
      <c r="F273" s="37" t="n">
        <f aca="false">TRUNC(D273*E273*1.2848,2)</f>
        <v>327.26</v>
      </c>
      <c r="G273" s="38" t="n">
        <f aca="false">TRUNC(D273*E273,2)</f>
        <v>254.72</v>
      </c>
      <c r="H273" s="36" t="n">
        <v>12.46</v>
      </c>
      <c r="I273" s="39" t="n">
        <f aca="false">TRUNC(D273*H273*1.2848,2)</f>
        <v>32.01</v>
      </c>
      <c r="J273" s="38" t="n">
        <f aca="false">TRUNC(H273*D273,2)</f>
        <v>24.92</v>
      </c>
      <c r="K273" s="40" t="n">
        <f aca="false">ROUND(G273+J273,2)</f>
        <v>279.64</v>
      </c>
      <c r="L273" s="38" t="s">
        <v>796</v>
      </c>
      <c r="M273" s="41" t="s">
        <v>28</v>
      </c>
    </row>
    <row r="274" s="5" customFormat="true" ht="84" hidden="false" customHeight="true" outlineLevel="0" collapsed="false">
      <c r="A274" s="32" t="s">
        <v>797</v>
      </c>
      <c r="B274" s="33" t="s">
        <v>798</v>
      </c>
      <c r="C274" s="47" t="s">
        <v>402</v>
      </c>
      <c r="D274" s="35" t="n">
        <v>6</v>
      </c>
      <c r="E274" s="36" t="n">
        <v>190.34</v>
      </c>
      <c r="F274" s="37" t="n">
        <f aca="false">TRUNC(D274*E274*1.2848,2)</f>
        <v>1467.29</v>
      </c>
      <c r="G274" s="38" t="n">
        <f aca="false">TRUNC(D274*E274,2)</f>
        <v>1142.04</v>
      </c>
      <c r="H274" s="36" t="n">
        <v>59.77</v>
      </c>
      <c r="I274" s="39" t="n">
        <f aca="false">TRUNC(D274*H274*1.2848,2)</f>
        <v>460.75</v>
      </c>
      <c r="J274" s="38" t="n">
        <f aca="false">TRUNC(H274*D274,2)</f>
        <v>358.62</v>
      </c>
      <c r="K274" s="40" t="n">
        <f aca="false">ROUND(G274+J274,2)</f>
        <v>1500.66</v>
      </c>
      <c r="L274" s="48" t="s">
        <v>799</v>
      </c>
      <c r="M274" s="41" t="s">
        <v>28</v>
      </c>
    </row>
    <row r="275" s="5" customFormat="true" ht="39" hidden="false" customHeight="true" outlineLevel="0" collapsed="false">
      <c r="A275" s="32" t="s">
        <v>800</v>
      </c>
      <c r="B275" s="33" t="s">
        <v>801</v>
      </c>
      <c r="C275" s="47" t="s">
        <v>402</v>
      </c>
      <c r="D275" s="35" t="n">
        <v>15</v>
      </c>
      <c r="E275" s="36" t="n">
        <v>1.71</v>
      </c>
      <c r="F275" s="37" t="n">
        <f aca="false">TRUNC(D275*E275*1.2848,2)</f>
        <v>32.95</v>
      </c>
      <c r="G275" s="38" t="n">
        <f aca="false">TRUNC(D275*E275,2)</f>
        <v>25.65</v>
      </c>
      <c r="H275" s="36" t="n">
        <v>3.99</v>
      </c>
      <c r="I275" s="39" t="n">
        <f aca="false">TRUNC(D275*H275*1.2848,2)</f>
        <v>76.89</v>
      </c>
      <c r="J275" s="38" t="n">
        <f aca="false">TRUNC(H275*D275,2)</f>
        <v>59.85</v>
      </c>
      <c r="K275" s="40" t="n">
        <f aca="false">ROUND(G275+J275,2)</f>
        <v>85.5</v>
      </c>
      <c r="L275" s="38" t="s">
        <v>802</v>
      </c>
      <c r="M275" s="41" t="s">
        <v>32</v>
      </c>
    </row>
    <row r="276" s="5" customFormat="true" ht="39" hidden="false" customHeight="true" outlineLevel="0" collapsed="false">
      <c r="A276" s="32" t="s">
        <v>803</v>
      </c>
      <c r="B276" s="33" t="s">
        <v>804</v>
      </c>
      <c r="C276" s="47" t="s">
        <v>402</v>
      </c>
      <c r="D276" s="35" t="n">
        <v>2</v>
      </c>
      <c r="E276" s="36" t="n">
        <v>44.42</v>
      </c>
      <c r="F276" s="37" t="n">
        <f aca="false">TRUNC(D276*E276*1.2848,2)</f>
        <v>114.14</v>
      </c>
      <c r="G276" s="38" t="n">
        <f aca="false">TRUNC(D276*E276,2)</f>
        <v>88.84</v>
      </c>
      <c r="H276" s="36" t="n">
        <v>12.68</v>
      </c>
      <c r="I276" s="39" t="n">
        <f aca="false">TRUNC(D276*H276*1.2848,2)</f>
        <v>32.58</v>
      </c>
      <c r="J276" s="38" t="n">
        <f aca="false">TRUNC(H276*D276,2)</f>
        <v>25.36</v>
      </c>
      <c r="K276" s="40" t="n">
        <f aca="false">ROUND(G276+J276,2)</f>
        <v>114.2</v>
      </c>
      <c r="L276" s="38" t="s">
        <v>805</v>
      </c>
      <c r="M276" s="41" t="s">
        <v>20</v>
      </c>
    </row>
    <row r="277" s="5" customFormat="true" ht="33.75" hidden="false" customHeight="true" outlineLevel="0" collapsed="false">
      <c r="A277" s="32" t="s">
        <v>806</v>
      </c>
      <c r="B277" s="33" t="s">
        <v>807</v>
      </c>
      <c r="C277" s="47" t="s">
        <v>402</v>
      </c>
      <c r="D277" s="35" t="n">
        <v>2</v>
      </c>
      <c r="E277" s="36" t="n">
        <v>9.25</v>
      </c>
      <c r="F277" s="37" t="n">
        <f aca="false">TRUNC(D277*E277*1.2848,2)</f>
        <v>23.76</v>
      </c>
      <c r="G277" s="38" t="n">
        <f aca="false">TRUNC(D277*E277,2)</f>
        <v>18.5</v>
      </c>
      <c r="H277" s="36" t="n">
        <v>8.69</v>
      </c>
      <c r="I277" s="39" t="n">
        <f aca="false">TRUNC(D277*H277*1.2848,2)</f>
        <v>22.32</v>
      </c>
      <c r="J277" s="38" t="n">
        <f aca="false">TRUNC(H277*D277,2)</f>
        <v>17.38</v>
      </c>
      <c r="K277" s="40" t="n">
        <f aca="false">ROUND(G277+J277,2)</f>
        <v>35.88</v>
      </c>
      <c r="L277" s="38" t="s">
        <v>808</v>
      </c>
      <c r="M277" s="41" t="s">
        <v>20</v>
      </c>
    </row>
    <row r="278" s="5" customFormat="true" ht="33.75" hidden="false" customHeight="true" outlineLevel="0" collapsed="false">
      <c r="A278" s="32" t="s">
        <v>809</v>
      </c>
      <c r="B278" s="33" t="s">
        <v>810</v>
      </c>
      <c r="C278" s="47" t="s">
        <v>402</v>
      </c>
      <c r="D278" s="35" t="n">
        <v>1</v>
      </c>
      <c r="E278" s="36" t="n">
        <v>14.99</v>
      </c>
      <c r="F278" s="37" t="n">
        <f aca="false">TRUNC(D278*E278*1.2848,2)</f>
        <v>19.25</v>
      </c>
      <c r="G278" s="38" t="n">
        <f aca="false">TRUNC(D278*E278,2)</f>
        <v>14.99</v>
      </c>
      <c r="H278" s="36" t="n">
        <v>13.47</v>
      </c>
      <c r="I278" s="39" t="n">
        <f aca="false">TRUNC(D278*H278*1.2848,2)</f>
        <v>17.3</v>
      </c>
      <c r="J278" s="38" t="n">
        <f aca="false">TRUNC(H278*D278,2)</f>
        <v>13.47</v>
      </c>
      <c r="K278" s="40" t="n">
        <f aca="false">ROUND(G278+J278,2)</f>
        <v>28.46</v>
      </c>
      <c r="L278" s="38" t="s">
        <v>811</v>
      </c>
      <c r="M278" s="41" t="s">
        <v>20</v>
      </c>
    </row>
    <row r="279" s="5" customFormat="true" ht="33.75" hidden="false" customHeight="true" outlineLevel="0" collapsed="false">
      <c r="A279" s="32" t="s">
        <v>812</v>
      </c>
      <c r="B279" s="33" t="s">
        <v>813</v>
      </c>
      <c r="C279" s="47" t="s">
        <v>402</v>
      </c>
      <c r="D279" s="35" t="n">
        <v>5</v>
      </c>
      <c r="E279" s="36" t="n">
        <v>23.63</v>
      </c>
      <c r="F279" s="37" t="n">
        <f aca="false">TRUNC(D279*E279*1.2848,2)</f>
        <v>151.79</v>
      </c>
      <c r="G279" s="38" t="n">
        <f aca="false">TRUNC(D279*E279,2)</f>
        <v>118.15</v>
      </c>
      <c r="H279" s="36" t="n">
        <v>19.83</v>
      </c>
      <c r="I279" s="39" t="n">
        <f aca="false">TRUNC(D279*H279*1.2848,2)</f>
        <v>127.38</v>
      </c>
      <c r="J279" s="38" t="n">
        <f aca="false">TRUNC(H279*D279,2)</f>
        <v>99.15</v>
      </c>
      <c r="K279" s="40" t="n">
        <f aca="false">ROUND(G279+J279,2)</f>
        <v>217.3</v>
      </c>
      <c r="L279" s="38" t="s">
        <v>814</v>
      </c>
      <c r="M279" s="41" t="s">
        <v>20</v>
      </c>
    </row>
    <row r="280" s="5" customFormat="true" ht="33.75" hidden="false" customHeight="true" outlineLevel="0" collapsed="false">
      <c r="A280" s="32" t="s">
        <v>815</v>
      </c>
      <c r="B280" s="33" t="s">
        <v>816</v>
      </c>
      <c r="C280" s="47" t="s">
        <v>402</v>
      </c>
      <c r="D280" s="35" t="n">
        <v>5</v>
      </c>
      <c r="E280" s="36" t="n">
        <v>32.27</v>
      </c>
      <c r="F280" s="37" t="n">
        <f aca="false">TRUNC(D280*E280*1.2848,2)</f>
        <v>207.3</v>
      </c>
      <c r="G280" s="38" t="n">
        <f aca="false">TRUNC(D280*E280,2)</f>
        <v>161.35</v>
      </c>
      <c r="H280" s="36" t="n">
        <v>26.2</v>
      </c>
      <c r="I280" s="39" t="n">
        <f aca="false">TRUNC(D280*H280*1.2848,2)</f>
        <v>168.3</v>
      </c>
      <c r="J280" s="38" t="n">
        <f aca="false">TRUNC(H280*D280,2)</f>
        <v>131</v>
      </c>
      <c r="K280" s="40" t="n">
        <f aca="false">ROUND(G280+J280,2)</f>
        <v>292.35</v>
      </c>
      <c r="L280" s="38" t="s">
        <v>817</v>
      </c>
      <c r="M280" s="41" t="s">
        <v>20</v>
      </c>
    </row>
    <row r="281" s="5" customFormat="true" ht="33.75" hidden="false" customHeight="true" outlineLevel="0" collapsed="false">
      <c r="A281" s="32" t="s">
        <v>818</v>
      </c>
      <c r="B281" s="33" t="s">
        <v>819</v>
      </c>
      <c r="C281" s="47" t="s">
        <v>402</v>
      </c>
      <c r="D281" s="35" t="n">
        <v>1</v>
      </c>
      <c r="E281" s="36" t="n">
        <v>27.73</v>
      </c>
      <c r="F281" s="37" t="n">
        <f aca="false">TRUNC(D281*E281*1.2848,2)</f>
        <v>35.62</v>
      </c>
      <c r="G281" s="38" t="n">
        <f aca="false">TRUNC(D281*E281,2)</f>
        <v>27.73</v>
      </c>
      <c r="H281" s="36" t="n">
        <v>19.83</v>
      </c>
      <c r="I281" s="39" t="n">
        <f aca="false">TRUNC(D281*H281*1.2848,2)</f>
        <v>25.47</v>
      </c>
      <c r="J281" s="38" t="n">
        <f aca="false">TRUNC(H281*D281,2)</f>
        <v>19.83</v>
      </c>
      <c r="K281" s="40" t="n">
        <f aca="false">ROUND(G281+J281,2)</f>
        <v>47.56</v>
      </c>
      <c r="L281" s="38" t="s">
        <v>820</v>
      </c>
      <c r="M281" s="41" t="s">
        <v>20</v>
      </c>
    </row>
    <row r="282" s="5" customFormat="true" ht="33.75" hidden="false" customHeight="true" outlineLevel="0" collapsed="false">
      <c r="A282" s="32" t="s">
        <v>821</v>
      </c>
      <c r="B282" s="33" t="s">
        <v>822</v>
      </c>
      <c r="C282" s="47" t="s">
        <v>402</v>
      </c>
      <c r="D282" s="35" t="n">
        <v>1</v>
      </c>
      <c r="E282" s="36" t="n">
        <v>17.94</v>
      </c>
      <c r="F282" s="37" t="n">
        <f aca="false">TRUNC(D282*E282*1.2848,2)</f>
        <v>23.04</v>
      </c>
      <c r="G282" s="38" t="n">
        <f aca="false">TRUNC(D282*E282,2)</f>
        <v>17.94</v>
      </c>
      <c r="H282" s="36" t="n">
        <v>16.65</v>
      </c>
      <c r="I282" s="39" t="n">
        <f aca="false">TRUNC(D282*H282*1.2848,2)</f>
        <v>21.39</v>
      </c>
      <c r="J282" s="38" t="n">
        <f aca="false">TRUNC(H282*D282,2)</f>
        <v>16.65</v>
      </c>
      <c r="K282" s="40" t="n">
        <f aca="false">ROUND(G282+J282,2)</f>
        <v>34.59</v>
      </c>
      <c r="L282" s="38" t="s">
        <v>823</v>
      </c>
      <c r="M282" s="41" t="s">
        <v>20</v>
      </c>
    </row>
    <row r="283" s="5" customFormat="true" ht="48" hidden="false" customHeight="true" outlineLevel="0" collapsed="false">
      <c r="A283" s="32" t="s">
        <v>824</v>
      </c>
      <c r="B283" s="33" t="s">
        <v>825</v>
      </c>
      <c r="C283" s="47" t="s">
        <v>402</v>
      </c>
      <c r="D283" s="35" t="n">
        <v>1</v>
      </c>
      <c r="E283" s="36" t="n">
        <v>25.43</v>
      </c>
      <c r="F283" s="37" t="n">
        <f aca="false">TRUNC(D283*E283*1.2848,2)</f>
        <v>32.67</v>
      </c>
      <c r="G283" s="38" t="n">
        <f aca="false">TRUNC(D283*E283,2)</f>
        <v>25.43</v>
      </c>
      <c r="H283" s="36" t="n">
        <v>22.98</v>
      </c>
      <c r="I283" s="39" t="n">
        <f aca="false">TRUNC(D283*H283*1.2848,2)</f>
        <v>29.52</v>
      </c>
      <c r="J283" s="38" t="n">
        <f aca="false">TRUNC(H283*D283,2)</f>
        <v>22.98</v>
      </c>
      <c r="K283" s="40" t="n">
        <f aca="false">ROUND(G283+J283,2)</f>
        <v>48.41</v>
      </c>
      <c r="L283" s="38" t="s">
        <v>826</v>
      </c>
      <c r="M283" s="41" t="s">
        <v>20</v>
      </c>
    </row>
    <row r="284" s="5" customFormat="true" ht="33.75" hidden="false" customHeight="true" outlineLevel="0" collapsed="false">
      <c r="A284" s="32" t="s">
        <v>827</v>
      </c>
      <c r="B284" s="33" t="s">
        <v>828</v>
      </c>
      <c r="C284" s="47" t="s">
        <v>402</v>
      </c>
      <c r="D284" s="35" t="n">
        <v>1</v>
      </c>
      <c r="E284" s="36" t="n">
        <v>13.14</v>
      </c>
      <c r="F284" s="37" t="n">
        <f aca="false">TRUNC(D284*E284*1.2848,2)</f>
        <v>16.88</v>
      </c>
      <c r="G284" s="38" t="n">
        <f aca="false">TRUNC(D284*E284,2)</f>
        <v>13.14</v>
      </c>
      <c r="H284" s="36" t="n">
        <v>7.86</v>
      </c>
      <c r="I284" s="39" t="n">
        <f aca="false">TRUNC(D284*H284*1.2848,2)</f>
        <v>10.09</v>
      </c>
      <c r="J284" s="38" t="n">
        <f aca="false">TRUNC(H284*D284,2)</f>
        <v>7.86</v>
      </c>
      <c r="K284" s="40" t="n">
        <f aca="false">ROUND(G284+J284,2)</f>
        <v>21</v>
      </c>
      <c r="L284" s="38" t="s">
        <v>829</v>
      </c>
      <c r="M284" s="41" t="s">
        <v>20</v>
      </c>
    </row>
    <row r="285" s="5" customFormat="true" ht="48" hidden="false" customHeight="true" outlineLevel="0" collapsed="false">
      <c r="A285" s="32" t="s">
        <v>830</v>
      </c>
      <c r="B285" s="33" t="s">
        <v>831</v>
      </c>
      <c r="C285" s="47" t="s">
        <v>402</v>
      </c>
      <c r="D285" s="35" t="n">
        <v>9</v>
      </c>
      <c r="E285" s="36" t="n">
        <v>16.05</v>
      </c>
      <c r="F285" s="37" t="n">
        <f aca="false">TRUNC(D285*E285*1.2848,2)</f>
        <v>185.58</v>
      </c>
      <c r="G285" s="38" t="n">
        <f aca="false">TRUNC(D285*E285,2)</f>
        <v>144.45</v>
      </c>
      <c r="H285" s="36" t="n">
        <v>13.84</v>
      </c>
      <c r="I285" s="39" t="n">
        <f aca="false">TRUNC(D285*H285*1.2848,2)</f>
        <v>160.03</v>
      </c>
      <c r="J285" s="38" t="n">
        <f aca="false">TRUNC(H285*D285,2)</f>
        <v>124.56</v>
      </c>
      <c r="K285" s="40" t="n">
        <f aca="false">ROUND(G285+J285,2)</f>
        <v>269.01</v>
      </c>
      <c r="L285" s="38" t="s">
        <v>832</v>
      </c>
      <c r="M285" s="41" t="s">
        <v>20</v>
      </c>
    </row>
    <row r="286" s="5" customFormat="true" ht="48" hidden="false" customHeight="true" outlineLevel="0" collapsed="false">
      <c r="A286" s="32" t="s">
        <v>833</v>
      </c>
      <c r="B286" s="33" t="s">
        <v>834</v>
      </c>
      <c r="C286" s="47" t="s">
        <v>402</v>
      </c>
      <c r="D286" s="35" t="n">
        <v>10</v>
      </c>
      <c r="E286" s="36" t="n">
        <v>25.75</v>
      </c>
      <c r="F286" s="37" t="n">
        <f aca="false">TRUNC(D286*E286*1.2848,2)</f>
        <v>330.83</v>
      </c>
      <c r="G286" s="38" t="n">
        <f aca="false">TRUNC(D286*E286,2)</f>
        <v>257.5</v>
      </c>
      <c r="H286" s="36" t="n">
        <v>20.54</v>
      </c>
      <c r="I286" s="39" t="n">
        <f aca="false">TRUNC(D286*H286*1.2848,2)</f>
        <v>263.89</v>
      </c>
      <c r="J286" s="38" t="n">
        <f aca="false">TRUNC(H286*D286,2)</f>
        <v>205.4</v>
      </c>
      <c r="K286" s="40" t="n">
        <f aca="false">ROUND(G286+J286,2)</f>
        <v>462.9</v>
      </c>
      <c r="L286" s="38" t="s">
        <v>835</v>
      </c>
      <c r="M286" s="41" t="s">
        <v>20</v>
      </c>
    </row>
    <row r="287" s="5" customFormat="true" ht="48" hidden="false" customHeight="true" outlineLevel="0" collapsed="false">
      <c r="A287" s="32" t="s">
        <v>836</v>
      </c>
      <c r="B287" s="33" t="s">
        <v>837</v>
      </c>
      <c r="C287" s="47" t="s">
        <v>402</v>
      </c>
      <c r="D287" s="35" t="n">
        <v>3</v>
      </c>
      <c r="E287" s="36" t="n">
        <v>18.25</v>
      </c>
      <c r="F287" s="37" t="n">
        <f aca="false">TRUNC(D287*E287*1.2848,2)</f>
        <v>70.34</v>
      </c>
      <c r="G287" s="38" t="n">
        <f aca="false">TRUNC(D287*E287,2)</f>
        <v>54.75</v>
      </c>
      <c r="H287" s="36" t="n">
        <v>13.84</v>
      </c>
      <c r="I287" s="39" t="n">
        <f aca="false">TRUNC(D287*H287*1.2848,2)</f>
        <v>53.34</v>
      </c>
      <c r="J287" s="38" t="n">
        <f aca="false">TRUNC(H287*D287,2)</f>
        <v>41.52</v>
      </c>
      <c r="K287" s="40" t="n">
        <f aca="false">ROUND(G287+J287,2)</f>
        <v>96.27</v>
      </c>
      <c r="L287" s="38" t="s">
        <v>838</v>
      </c>
      <c r="M287" s="41" t="s">
        <v>20</v>
      </c>
    </row>
    <row r="288" s="5" customFormat="true" ht="24" hidden="false" customHeight="true" outlineLevel="0" collapsed="false">
      <c r="A288" s="32" t="s">
        <v>839</v>
      </c>
      <c r="B288" s="33" t="s">
        <v>840</v>
      </c>
      <c r="C288" s="47" t="s">
        <v>402</v>
      </c>
      <c r="D288" s="35" t="n">
        <v>7</v>
      </c>
      <c r="E288" s="36" t="n">
        <v>7.64</v>
      </c>
      <c r="F288" s="37" t="n">
        <f aca="false">TRUNC(D288*E288*1.2848,2)</f>
        <v>68.71</v>
      </c>
      <c r="G288" s="38" t="n">
        <f aca="false">TRUNC(D288*E288,2)</f>
        <v>53.48</v>
      </c>
      <c r="H288" s="36" t="n">
        <v>1.99</v>
      </c>
      <c r="I288" s="39" t="n">
        <f aca="false">TRUNC(D288*H288*1.2848,2)</f>
        <v>17.89</v>
      </c>
      <c r="J288" s="38" t="n">
        <f aca="false">TRUNC(H288*D288,2)</f>
        <v>13.93</v>
      </c>
      <c r="K288" s="40" t="n">
        <f aca="false">ROUND(G288+J288,2)</f>
        <v>67.41</v>
      </c>
      <c r="L288" s="38" t="s">
        <v>841</v>
      </c>
      <c r="M288" s="41" t="s">
        <v>32</v>
      </c>
    </row>
    <row r="289" s="5" customFormat="true" ht="24" hidden="false" customHeight="true" outlineLevel="0" collapsed="false">
      <c r="A289" s="32" t="s">
        <v>842</v>
      </c>
      <c r="B289" s="33" t="s">
        <v>843</v>
      </c>
      <c r="C289" s="47" t="s">
        <v>402</v>
      </c>
      <c r="D289" s="35" t="n">
        <v>5</v>
      </c>
      <c r="E289" s="36" t="n">
        <v>5.68</v>
      </c>
      <c r="F289" s="37" t="n">
        <f aca="false">TRUNC(D289*E289*1.2848,2)</f>
        <v>36.48</v>
      </c>
      <c r="G289" s="38" t="n">
        <f aca="false">TRUNC(D289*E289,2)</f>
        <v>28.4</v>
      </c>
      <c r="H289" s="36" t="n">
        <v>2.08</v>
      </c>
      <c r="I289" s="39" t="n">
        <f aca="false">TRUNC(D289*H289*1.2848,2)</f>
        <v>13.36</v>
      </c>
      <c r="J289" s="38" t="n">
        <f aca="false">TRUNC(H289*D289,2)</f>
        <v>10.4</v>
      </c>
      <c r="K289" s="40" t="n">
        <f aca="false">ROUND(G289+J289,2)</f>
        <v>38.8</v>
      </c>
      <c r="L289" s="38" t="s">
        <v>844</v>
      </c>
      <c r="M289" s="41" t="s">
        <v>28</v>
      </c>
    </row>
    <row r="290" s="5" customFormat="true" ht="33.75" hidden="false" customHeight="true" outlineLevel="0" collapsed="false">
      <c r="A290" s="32" t="s">
        <v>845</v>
      </c>
      <c r="B290" s="33" t="s">
        <v>846</v>
      </c>
      <c r="C290" s="47" t="s">
        <v>402</v>
      </c>
      <c r="D290" s="35" t="n">
        <v>1</v>
      </c>
      <c r="E290" s="36" t="n">
        <v>19.09</v>
      </c>
      <c r="F290" s="37" t="n">
        <f aca="false">TRUNC(D290*E290*1.2848,2)</f>
        <v>24.52</v>
      </c>
      <c r="G290" s="38" t="n">
        <f aca="false">TRUNC(D290*E290,2)</f>
        <v>19.09</v>
      </c>
      <c r="H290" s="36" t="n">
        <v>9.36</v>
      </c>
      <c r="I290" s="39" t="n">
        <f aca="false">TRUNC(D290*H290*1.2848,2)</f>
        <v>12.02</v>
      </c>
      <c r="J290" s="38" t="n">
        <f aca="false">TRUNC(H290*D290,2)</f>
        <v>9.36</v>
      </c>
      <c r="K290" s="40" t="n">
        <f aca="false">ROUND(G290+J290,2)</f>
        <v>28.45</v>
      </c>
      <c r="L290" s="38" t="s">
        <v>847</v>
      </c>
      <c r="M290" s="41" t="s">
        <v>28</v>
      </c>
    </row>
    <row r="291" s="5" customFormat="true" ht="33.75" hidden="false" customHeight="true" outlineLevel="0" collapsed="false">
      <c r="A291" s="32" t="s">
        <v>848</v>
      </c>
      <c r="B291" s="33" t="s">
        <v>849</v>
      </c>
      <c r="C291" s="47" t="s">
        <v>402</v>
      </c>
      <c r="D291" s="35" t="n">
        <v>1</v>
      </c>
      <c r="E291" s="36" t="n">
        <v>113.36</v>
      </c>
      <c r="F291" s="37" t="n">
        <f aca="false">TRUNC(D291*E291*1.2848,2)</f>
        <v>145.64</v>
      </c>
      <c r="G291" s="38" t="n">
        <f aca="false">TRUNC(D291*E291,2)</f>
        <v>113.36</v>
      </c>
      <c r="H291" s="36" t="n">
        <v>56.2</v>
      </c>
      <c r="I291" s="39" t="n">
        <f aca="false">TRUNC(D291*H291*1.2848,2)</f>
        <v>72.2</v>
      </c>
      <c r="J291" s="38" t="n">
        <f aca="false">TRUNC(H291*D291,2)</f>
        <v>56.2</v>
      </c>
      <c r="K291" s="40" t="n">
        <f aca="false">ROUND(G291+J291,2)</f>
        <v>169.56</v>
      </c>
      <c r="L291" s="38" t="s">
        <v>850</v>
      </c>
      <c r="M291" s="41" t="s">
        <v>28</v>
      </c>
    </row>
    <row r="292" s="5" customFormat="true" ht="33.75" hidden="false" customHeight="true" outlineLevel="0" collapsed="false">
      <c r="A292" s="32" t="s">
        <v>851</v>
      </c>
      <c r="B292" s="33" t="s">
        <v>852</v>
      </c>
      <c r="C292" s="47" t="s">
        <v>402</v>
      </c>
      <c r="D292" s="35" t="n">
        <v>10</v>
      </c>
      <c r="E292" s="36" t="n">
        <v>8.61</v>
      </c>
      <c r="F292" s="37" t="n">
        <f aca="false">TRUNC(D292*E292*1.2848,2)</f>
        <v>110.62</v>
      </c>
      <c r="G292" s="38" t="n">
        <f aca="false">TRUNC(D292*E292,2)</f>
        <v>86.1</v>
      </c>
      <c r="H292" s="36" t="n">
        <v>10.5</v>
      </c>
      <c r="I292" s="39" t="n">
        <f aca="false">TRUNC(D292*H292*1.2848,2)</f>
        <v>134.9</v>
      </c>
      <c r="J292" s="38" t="n">
        <f aca="false">TRUNC(H292*D292,2)</f>
        <v>105</v>
      </c>
      <c r="K292" s="40" t="n">
        <f aca="false">ROUND(G292+J292,2)</f>
        <v>191.1</v>
      </c>
      <c r="L292" s="38" t="s">
        <v>853</v>
      </c>
      <c r="M292" s="41" t="s">
        <v>32</v>
      </c>
    </row>
    <row r="293" s="5" customFormat="true" ht="33.75" hidden="false" customHeight="true" outlineLevel="0" collapsed="false">
      <c r="A293" s="32" t="s">
        <v>854</v>
      </c>
      <c r="B293" s="33" t="s">
        <v>855</v>
      </c>
      <c r="C293" s="47" t="s">
        <v>402</v>
      </c>
      <c r="D293" s="35" t="n">
        <v>1</v>
      </c>
      <c r="E293" s="36" t="n">
        <v>4.73</v>
      </c>
      <c r="F293" s="37" t="n">
        <f aca="false">TRUNC(D293*E293*1.2848,2)</f>
        <v>6.07</v>
      </c>
      <c r="G293" s="38" t="n">
        <f aca="false">TRUNC(D293*E293,2)</f>
        <v>4.73</v>
      </c>
      <c r="H293" s="36" t="n">
        <v>5.61</v>
      </c>
      <c r="I293" s="39" t="n">
        <f aca="false">TRUNC(D293*H293*1.2848,2)</f>
        <v>7.2</v>
      </c>
      <c r="J293" s="38" t="n">
        <f aca="false">TRUNC(H293*D293,2)</f>
        <v>5.61</v>
      </c>
      <c r="K293" s="40" t="n">
        <f aca="false">ROUND(G293+J293,2)</f>
        <v>10.34</v>
      </c>
      <c r="L293" s="38" t="s">
        <v>856</v>
      </c>
      <c r="M293" s="41" t="s">
        <v>20</v>
      </c>
    </row>
    <row r="294" s="5" customFormat="true" ht="33.75" hidden="false" customHeight="true" outlineLevel="0" collapsed="false">
      <c r="A294" s="32" t="s">
        <v>857</v>
      </c>
      <c r="B294" s="33" t="s">
        <v>858</v>
      </c>
      <c r="C294" s="47" t="s">
        <v>402</v>
      </c>
      <c r="D294" s="35" t="n">
        <v>3</v>
      </c>
      <c r="E294" s="36" t="n">
        <v>120.52</v>
      </c>
      <c r="F294" s="37" t="n">
        <f aca="false">TRUNC(D294*E294*1.2848,2)</f>
        <v>464.53</v>
      </c>
      <c r="G294" s="38" t="n">
        <f aca="false">TRUNC(D294*E294,2)</f>
        <v>361.56</v>
      </c>
      <c r="H294" s="36" t="n">
        <v>2.6</v>
      </c>
      <c r="I294" s="39" t="n">
        <f aca="false">TRUNC(D294*H294*1.2848,2)</f>
        <v>10.02</v>
      </c>
      <c r="J294" s="38" t="n">
        <f aca="false">TRUNC(H294*D294,2)</f>
        <v>7.8</v>
      </c>
      <c r="K294" s="40" t="n">
        <f aca="false">ROUND(G294+J294,2)</f>
        <v>369.36</v>
      </c>
      <c r="L294" s="38" t="s">
        <v>859</v>
      </c>
      <c r="M294" s="41" t="s">
        <v>28</v>
      </c>
    </row>
    <row r="295" s="5" customFormat="true" ht="33.75" hidden="false" customHeight="true" outlineLevel="0" collapsed="false">
      <c r="A295" s="32" t="s">
        <v>860</v>
      </c>
      <c r="B295" s="33" t="s">
        <v>861</v>
      </c>
      <c r="C295" s="34" t="s">
        <v>69</v>
      </c>
      <c r="D295" s="35" t="n">
        <v>10</v>
      </c>
      <c r="E295" s="36" t="n">
        <v>8.22</v>
      </c>
      <c r="F295" s="37" t="n">
        <f aca="false">TRUNC(D295*E295*1.2848,2)</f>
        <v>105.61</v>
      </c>
      <c r="G295" s="38" t="n">
        <f aca="false">TRUNC(D295*E295,2)</f>
        <v>82.2</v>
      </c>
      <c r="H295" s="36" t="n">
        <v>3.62</v>
      </c>
      <c r="I295" s="39" t="n">
        <f aca="false">TRUNC(D295*H295*1.2848,2)</f>
        <v>46.5</v>
      </c>
      <c r="J295" s="38" t="n">
        <f aca="false">TRUNC(H295*D295,2)</f>
        <v>36.2</v>
      </c>
      <c r="K295" s="40" t="n">
        <f aca="false">ROUND(G295+J295,2)</f>
        <v>118.4</v>
      </c>
      <c r="L295" s="38" t="s">
        <v>862</v>
      </c>
      <c r="M295" s="41" t="s">
        <v>28</v>
      </c>
    </row>
    <row r="296" s="5" customFormat="true" ht="33.75" hidden="false" customHeight="true" outlineLevel="0" collapsed="false">
      <c r="A296" s="32" t="s">
        <v>863</v>
      </c>
      <c r="B296" s="33" t="s">
        <v>864</v>
      </c>
      <c r="C296" s="34" t="s">
        <v>69</v>
      </c>
      <c r="D296" s="35" t="n">
        <v>50</v>
      </c>
      <c r="E296" s="36" t="n">
        <v>4.29</v>
      </c>
      <c r="F296" s="37" t="n">
        <f aca="false">TRUNC(D296*E296*1.2848,2)</f>
        <v>275.58</v>
      </c>
      <c r="G296" s="38" t="n">
        <f aca="false">TRUNC(D296*E296,2)</f>
        <v>214.5</v>
      </c>
      <c r="H296" s="36" t="n">
        <v>4.19</v>
      </c>
      <c r="I296" s="39" t="n">
        <f aca="false">TRUNC(D296*H296*1.2848,2)</f>
        <v>269.16</v>
      </c>
      <c r="J296" s="38" t="n">
        <f aca="false">TRUNC(H296*D296,2)</f>
        <v>209.5</v>
      </c>
      <c r="K296" s="40" t="n">
        <f aca="false">ROUND(G296+J296,2)</f>
        <v>424</v>
      </c>
      <c r="L296" s="38" t="s">
        <v>865</v>
      </c>
      <c r="M296" s="41" t="s">
        <v>32</v>
      </c>
    </row>
    <row r="297" s="5" customFormat="true" ht="33.75" hidden="false" customHeight="true" outlineLevel="0" collapsed="false">
      <c r="A297" s="32" t="s">
        <v>866</v>
      </c>
      <c r="B297" s="33" t="s">
        <v>867</v>
      </c>
      <c r="C297" s="34" t="s">
        <v>69</v>
      </c>
      <c r="D297" s="35" t="n">
        <v>3</v>
      </c>
      <c r="E297" s="36" t="n">
        <v>3.86</v>
      </c>
      <c r="F297" s="37" t="n">
        <f aca="false">TRUNC(D297*E297*1.2848,2)</f>
        <v>14.87</v>
      </c>
      <c r="G297" s="38" t="n">
        <f aca="false">TRUNC(D297*E297,2)</f>
        <v>11.58</v>
      </c>
      <c r="H297" s="36" t="n">
        <v>4.19</v>
      </c>
      <c r="I297" s="39" t="n">
        <f aca="false">TRUNC(D297*H297*1.2848,2)</f>
        <v>16.14</v>
      </c>
      <c r="J297" s="38" t="n">
        <f aca="false">TRUNC(H297*D297,2)</f>
        <v>12.57</v>
      </c>
      <c r="K297" s="40" t="n">
        <f aca="false">ROUND(G297+J297,2)</f>
        <v>24.15</v>
      </c>
      <c r="L297" s="38" t="s">
        <v>868</v>
      </c>
      <c r="M297" s="41" t="s">
        <v>32</v>
      </c>
    </row>
    <row r="298" s="5" customFormat="true" ht="33.75" hidden="false" customHeight="true" outlineLevel="0" collapsed="false">
      <c r="A298" s="32" t="s">
        <v>869</v>
      </c>
      <c r="B298" s="33" t="s">
        <v>870</v>
      </c>
      <c r="C298" s="34" t="s">
        <v>69</v>
      </c>
      <c r="D298" s="35" t="n">
        <v>40</v>
      </c>
      <c r="E298" s="36" t="n">
        <v>5.72</v>
      </c>
      <c r="F298" s="37" t="n">
        <f aca="false">TRUNC(D298*E298*1.2848,2)</f>
        <v>293.96</v>
      </c>
      <c r="G298" s="38" t="n">
        <f aca="false">TRUNC(D298*E298,2)</f>
        <v>228.8</v>
      </c>
      <c r="H298" s="36" t="n">
        <v>4.19</v>
      </c>
      <c r="I298" s="39" t="n">
        <f aca="false">TRUNC(D298*H298*1.2848,2)</f>
        <v>215.33</v>
      </c>
      <c r="J298" s="38" t="n">
        <f aca="false">TRUNC(H298*D298,2)</f>
        <v>167.6</v>
      </c>
      <c r="K298" s="40" t="n">
        <f aca="false">ROUND(G298+J298,2)</f>
        <v>396.4</v>
      </c>
      <c r="L298" s="38" t="s">
        <v>871</v>
      </c>
      <c r="M298" s="41" t="s">
        <v>32</v>
      </c>
    </row>
    <row r="299" s="5" customFormat="true" ht="48" hidden="false" customHeight="true" outlineLevel="0" collapsed="false">
      <c r="A299" s="32" t="s">
        <v>872</v>
      </c>
      <c r="B299" s="33" t="s">
        <v>873</v>
      </c>
      <c r="C299" s="47" t="s">
        <v>69</v>
      </c>
      <c r="D299" s="35" t="n">
        <v>60</v>
      </c>
      <c r="E299" s="36" t="n">
        <v>2.37</v>
      </c>
      <c r="F299" s="37" t="n">
        <f aca="false">TRUNC(D299*E299*1.2848,2)</f>
        <v>182.69</v>
      </c>
      <c r="G299" s="38" t="n">
        <f aca="false">TRUNC(D299*E299,2)</f>
        <v>142.2</v>
      </c>
      <c r="H299" s="36" t="n">
        <v>0.85</v>
      </c>
      <c r="I299" s="39" t="n">
        <f aca="false">TRUNC(D299*H299*1.2848,2)</f>
        <v>65.52</v>
      </c>
      <c r="J299" s="38" t="n">
        <f aca="false">TRUNC(H299*D299,2)</f>
        <v>51</v>
      </c>
      <c r="K299" s="40" t="n">
        <f aca="false">ROUND(G299+J299,2)</f>
        <v>193.2</v>
      </c>
      <c r="L299" s="38" t="s">
        <v>874</v>
      </c>
      <c r="M299" s="41" t="s">
        <v>20</v>
      </c>
    </row>
    <row r="300" s="5" customFormat="true" ht="48" hidden="false" customHeight="true" outlineLevel="0" collapsed="false">
      <c r="A300" s="32" t="s">
        <v>875</v>
      </c>
      <c r="B300" s="33" t="s">
        <v>876</v>
      </c>
      <c r="C300" s="47" t="s">
        <v>69</v>
      </c>
      <c r="D300" s="35" t="n">
        <v>250</v>
      </c>
      <c r="E300" s="36" t="n">
        <v>3.24</v>
      </c>
      <c r="F300" s="37" t="n">
        <f aca="false">TRUNC(D300*E300*1.2848,2)</f>
        <v>1040.68</v>
      </c>
      <c r="G300" s="38" t="n">
        <f aca="false">TRUNC(D300*E300,2)</f>
        <v>810</v>
      </c>
      <c r="H300" s="36" t="n">
        <v>1.08</v>
      </c>
      <c r="I300" s="39" t="n">
        <f aca="false">TRUNC(D300*H300*1.2848,2)</f>
        <v>346.89</v>
      </c>
      <c r="J300" s="38" t="n">
        <f aca="false">TRUNC(H300*D300,2)</f>
        <v>270</v>
      </c>
      <c r="K300" s="40" t="n">
        <f aca="false">ROUND(G300+J300,2)</f>
        <v>1080</v>
      </c>
      <c r="L300" s="38" t="s">
        <v>877</v>
      </c>
      <c r="M300" s="41" t="s">
        <v>20</v>
      </c>
    </row>
    <row r="301" s="5" customFormat="true" ht="48" hidden="false" customHeight="true" outlineLevel="0" collapsed="false">
      <c r="A301" s="32" t="s">
        <v>878</v>
      </c>
      <c r="B301" s="33" t="s">
        <v>879</v>
      </c>
      <c r="C301" s="47" t="s">
        <v>69</v>
      </c>
      <c r="D301" s="35" t="n">
        <v>51</v>
      </c>
      <c r="E301" s="36" t="n">
        <v>4.89</v>
      </c>
      <c r="F301" s="37" t="n">
        <f aca="false">TRUNC(D301*E301*1.2848,2)</f>
        <v>320.41</v>
      </c>
      <c r="G301" s="38" t="n">
        <f aca="false">TRUNC(D301*E301,2)</f>
        <v>249.39</v>
      </c>
      <c r="H301" s="36" t="n">
        <v>1.45</v>
      </c>
      <c r="I301" s="39" t="n">
        <f aca="false">TRUNC(D301*H301*1.2848,2)</f>
        <v>95.01</v>
      </c>
      <c r="J301" s="38" t="n">
        <f aca="false">TRUNC(H301*D301,2)</f>
        <v>73.95</v>
      </c>
      <c r="K301" s="40" t="n">
        <f aca="false">ROUND(G301+J301,2)</f>
        <v>323.34</v>
      </c>
      <c r="L301" s="38" t="s">
        <v>880</v>
      </c>
      <c r="M301" s="41" t="s">
        <v>20</v>
      </c>
    </row>
    <row r="302" s="5" customFormat="true" ht="48" hidden="false" customHeight="true" outlineLevel="0" collapsed="false">
      <c r="A302" s="32" t="s">
        <v>881</v>
      </c>
      <c r="B302" s="33" t="s">
        <v>882</v>
      </c>
      <c r="C302" s="47" t="s">
        <v>69</v>
      </c>
      <c r="D302" s="35" t="n">
        <v>31</v>
      </c>
      <c r="E302" s="36" t="n">
        <v>7.03</v>
      </c>
      <c r="F302" s="37" t="n">
        <f aca="false">TRUNC(D302*E302*1.2848,2)</f>
        <v>279.99</v>
      </c>
      <c r="G302" s="38" t="n">
        <f aca="false">TRUNC(D302*E302,2)</f>
        <v>217.93</v>
      </c>
      <c r="H302" s="36" t="n">
        <v>1.9</v>
      </c>
      <c r="I302" s="39" t="n">
        <f aca="false">TRUNC(D302*H302*1.2848,2)</f>
        <v>75.67</v>
      </c>
      <c r="J302" s="38" t="n">
        <f aca="false">TRUNC(H302*D302,2)</f>
        <v>58.9</v>
      </c>
      <c r="K302" s="40" t="n">
        <f aca="false">ROUND(G302+J302,2)</f>
        <v>276.83</v>
      </c>
      <c r="L302" s="38" t="s">
        <v>883</v>
      </c>
      <c r="M302" s="41" t="s">
        <v>20</v>
      </c>
    </row>
    <row r="303" s="5" customFormat="true" ht="48" hidden="false" customHeight="true" outlineLevel="0" collapsed="false">
      <c r="A303" s="32" t="s">
        <v>884</v>
      </c>
      <c r="B303" s="33" t="s">
        <v>885</v>
      </c>
      <c r="C303" s="47" t="s">
        <v>69</v>
      </c>
      <c r="D303" s="35" t="n">
        <v>40</v>
      </c>
      <c r="E303" s="36" t="n">
        <v>11.41</v>
      </c>
      <c r="F303" s="37" t="n">
        <f aca="false">TRUNC(D303*E303*1.2848,2)</f>
        <v>586.38</v>
      </c>
      <c r="G303" s="38" t="n">
        <f aca="false">TRUNC(D303*E303,2)</f>
        <v>456.4</v>
      </c>
      <c r="H303" s="36" t="n">
        <v>2.84</v>
      </c>
      <c r="I303" s="39" t="n">
        <f aca="false">TRUNC(D303*H303*1.2848,2)</f>
        <v>145.95</v>
      </c>
      <c r="J303" s="38" t="n">
        <f aca="false">TRUNC(H303*D303,2)</f>
        <v>113.6</v>
      </c>
      <c r="K303" s="40" t="n">
        <f aca="false">ROUND(G303+J303,2)</f>
        <v>570</v>
      </c>
      <c r="L303" s="38" t="s">
        <v>886</v>
      </c>
      <c r="M303" s="41" t="s">
        <v>20</v>
      </c>
    </row>
    <row r="304" s="5" customFormat="true" ht="48" hidden="false" customHeight="true" outlineLevel="0" collapsed="false">
      <c r="A304" s="32" t="s">
        <v>887</v>
      </c>
      <c r="B304" s="33" t="s">
        <v>888</v>
      </c>
      <c r="C304" s="47" t="s">
        <v>69</v>
      </c>
      <c r="D304" s="35" t="n">
        <v>30</v>
      </c>
      <c r="E304" s="36" t="n">
        <v>18.05</v>
      </c>
      <c r="F304" s="37" t="n">
        <f aca="false">TRUNC(D304*E304*1.2848,2)</f>
        <v>695.71</v>
      </c>
      <c r="G304" s="38" t="n">
        <f aca="false">TRUNC(D304*E304,2)</f>
        <v>541.5</v>
      </c>
      <c r="H304" s="36" t="n">
        <v>4.26</v>
      </c>
      <c r="I304" s="39" t="n">
        <f aca="false">TRUNC(D304*H304*1.2848,2)</f>
        <v>164.19</v>
      </c>
      <c r="J304" s="38" t="n">
        <f aca="false">TRUNC(H304*D304,2)</f>
        <v>127.8</v>
      </c>
      <c r="K304" s="40" t="n">
        <f aca="false">ROUND(G304+J304,2)</f>
        <v>669.3</v>
      </c>
      <c r="L304" s="38" t="s">
        <v>889</v>
      </c>
      <c r="M304" s="41" t="s">
        <v>20</v>
      </c>
    </row>
    <row r="305" s="5" customFormat="true" ht="48" hidden="false" customHeight="true" outlineLevel="0" collapsed="false">
      <c r="A305" s="32" t="s">
        <v>890</v>
      </c>
      <c r="B305" s="33" t="s">
        <v>891</v>
      </c>
      <c r="C305" s="47" t="s">
        <v>69</v>
      </c>
      <c r="D305" s="35" t="n">
        <v>15</v>
      </c>
      <c r="E305" s="36" t="n">
        <v>22</v>
      </c>
      <c r="F305" s="37" t="n">
        <f aca="false">TRUNC(D305*E305*1.2848,2)</f>
        <v>423.98</v>
      </c>
      <c r="G305" s="38" t="n">
        <f aca="false">TRUNC(D305*E305,2)</f>
        <v>330</v>
      </c>
      <c r="H305" s="36" t="n">
        <v>2.27</v>
      </c>
      <c r="I305" s="39" t="n">
        <f aca="false">TRUNC(D305*H305*1.2848,2)</f>
        <v>43.74</v>
      </c>
      <c r="J305" s="38" t="n">
        <f aca="false">TRUNC(H305*D305,2)</f>
        <v>34.05</v>
      </c>
      <c r="K305" s="40" t="n">
        <f aca="false">ROUND(G305+J305,2)</f>
        <v>364.05</v>
      </c>
      <c r="L305" s="38" t="s">
        <v>892</v>
      </c>
      <c r="M305" s="41" t="s">
        <v>20</v>
      </c>
    </row>
    <row r="306" s="5" customFormat="true" ht="33.75" hidden="false" customHeight="true" outlineLevel="0" collapsed="false">
      <c r="A306" s="32" t="s">
        <v>893</v>
      </c>
      <c r="B306" s="33" t="s">
        <v>894</v>
      </c>
      <c r="C306" s="34" t="s">
        <v>69</v>
      </c>
      <c r="D306" s="35" t="n">
        <v>45</v>
      </c>
      <c r="E306" s="36" t="n">
        <v>1.47</v>
      </c>
      <c r="F306" s="37" t="n">
        <f aca="false">TRUNC(D306*E306*1.2848,2)</f>
        <v>84.98</v>
      </c>
      <c r="G306" s="38" t="n">
        <f aca="false">TRUNC(D306*E306,2)</f>
        <v>66.15</v>
      </c>
      <c r="H306" s="36" t="n">
        <v>0.9</v>
      </c>
      <c r="I306" s="39" t="n">
        <f aca="false">TRUNC(D306*H306*1.2848,2)</f>
        <v>52.03</v>
      </c>
      <c r="J306" s="38" t="n">
        <f aca="false">TRUNC(H306*D306,2)</f>
        <v>40.5</v>
      </c>
      <c r="K306" s="40" t="n">
        <f aca="false">ROUND(G306+J306,2)</f>
        <v>106.65</v>
      </c>
      <c r="L306" s="38" t="s">
        <v>895</v>
      </c>
      <c r="M306" s="41" t="s">
        <v>28</v>
      </c>
    </row>
    <row r="307" s="5" customFormat="true" ht="33.75" hidden="false" customHeight="true" outlineLevel="0" collapsed="false">
      <c r="A307" s="32" t="s">
        <v>896</v>
      </c>
      <c r="B307" s="33" t="s">
        <v>897</v>
      </c>
      <c r="C307" s="34" t="s">
        <v>69</v>
      </c>
      <c r="D307" s="35" t="n">
        <v>25</v>
      </c>
      <c r="E307" s="36" t="n">
        <v>3.79</v>
      </c>
      <c r="F307" s="37" t="n">
        <f aca="false">TRUNC(D307*E307*1.2848,2)</f>
        <v>121.73</v>
      </c>
      <c r="G307" s="38" t="n">
        <f aca="false">TRUNC(D307*E307,2)</f>
        <v>94.75</v>
      </c>
      <c r="H307" s="36" t="n">
        <v>4.64</v>
      </c>
      <c r="I307" s="39" t="n">
        <f aca="false">TRUNC(D307*H307*1.2848,2)</f>
        <v>149.03</v>
      </c>
      <c r="J307" s="38" t="n">
        <f aca="false">TRUNC(H307*D307,2)</f>
        <v>116</v>
      </c>
      <c r="K307" s="40" t="n">
        <f aca="false">ROUND(G307+J307,2)</f>
        <v>210.75</v>
      </c>
      <c r="L307" s="38" t="s">
        <v>898</v>
      </c>
      <c r="M307" s="41" t="s">
        <v>20</v>
      </c>
    </row>
    <row r="308" s="5" customFormat="true" ht="33.75" hidden="false" customHeight="true" outlineLevel="0" collapsed="false">
      <c r="A308" s="32" t="s">
        <v>899</v>
      </c>
      <c r="B308" s="33" t="s">
        <v>900</v>
      </c>
      <c r="C308" s="34" t="s">
        <v>69</v>
      </c>
      <c r="D308" s="35" t="n">
        <v>60</v>
      </c>
      <c r="E308" s="36" t="n">
        <v>4.09</v>
      </c>
      <c r="F308" s="37" t="n">
        <f aca="false">TRUNC(D308*E308*1.2848,2)</f>
        <v>315.28</v>
      </c>
      <c r="G308" s="38" t="n">
        <f aca="false">TRUNC(D308*E308,2)</f>
        <v>245.4</v>
      </c>
      <c r="H308" s="36" t="n">
        <v>5.01</v>
      </c>
      <c r="I308" s="39" t="n">
        <f aca="false">TRUNC(D308*H308*1.2848,2)</f>
        <v>386.21</v>
      </c>
      <c r="J308" s="38" t="n">
        <f aca="false">TRUNC(H308*D308,2)</f>
        <v>300.6</v>
      </c>
      <c r="K308" s="40" t="n">
        <f aca="false">ROUND(G308+J308,2)</f>
        <v>546</v>
      </c>
      <c r="L308" s="38" t="s">
        <v>901</v>
      </c>
      <c r="M308" s="41" t="s">
        <v>20</v>
      </c>
    </row>
    <row r="309" s="5" customFormat="true" ht="33.75" hidden="false" customHeight="true" outlineLevel="0" collapsed="false">
      <c r="A309" s="32" t="s">
        <v>902</v>
      </c>
      <c r="B309" s="33" t="s">
        <v>903</v>
      </c>
      <c r="C309" s="34" t="s">
        <v>69</v>
      </c>
      <c r="D309" s="35" t="n">
        <v>20</v>
      </c>
      <c r="E309" s="36" t="n">
        <v>6.21</v>
      </c>
      <c r="F309" s="37" t="n">
        <f aca="false">TRUNC(D309*E309*1.2848,2)</f>
        <v>159.57</v>
      </c>
      <c r="G309" s="38" t="n">
        <f aca="false">TRUNC(D309*E309,2)</f>
        <v>124.2</v>
      </c>
      <c r="H309" s="36" t="n">
        <v>5.57</v>
      </c>
      <c r="I309" s="39" t="n">
        <f aca="false">TRUNC(D309*H309*1.2848,2)</f>
        <v>143.12</v>
      </c>
      <c r="J309" s="38" t="n">
        <f aca="false">TRUNC(H309*D309,2)</f>
        <v>111.4</v>
      </c>
      <c r="K309" s="40" t="n">
        <f aca="false">ROUND(G309+J309,2)</f>
        <v>235.6</v>
      </c>
      <c r="L309" s="38" t="s">
        <v>904</v>
      </c>
      <c r="M309" s="41" t="s">
        <v>20</v>
      </c>
    </row>
    <row r="310" s="5" customFormat="true" ht="48" hidden="false" customHeight="true" outlineLevel="0" collapsed="false">
      <c r="A310" s="32" t="s">
        <v>905</v>
      </c>
      <c r="B310" s="33" t="s">
        <v>906</v>
      </c>
      <c r="C310" s="47" t="s">
        <v>69</v>
      </c>
      <c r="D310" s="35" t="n">
        <v>20</v>
      </c>
      <c r="E310" s="36" t="n">
        <v>5.84</v>
      </c>
      <c r="F310" s="37" t="n">
        <f aca="false">TRUNC(D310*E310*1.2848,2)</f>
        <v>150.06</v>
      </c>
      <c r="G310" s="38" t="n">
        <f aca="false">TRUNC(D310*E310,2)</f>
        <v>116.8</v>
      </c>
      <c r="H310" s="36" t="n">
        <v>6.1</v>
      </c>
      <c r="I310" s="39" t="n">
        <f aca="false">TRUNC(D310*H310*1.2848,2)</f>
        <v>156.74</v>
      </c>
      <c r="J310" s="38" t="n">
        <f aca="false">TRUNC(H310*D310,2)</f>
        <v>122</v>
      </c>
      <c r="K310" s="40" t="n">
        <f aca="false">ROUND(G310+J310,2)</f>
        <v>238.8</v>
      </c>
      <c r="L310" s="38" t="s">
        <v>907</v>
      </c>
      <c r="M310" s="41" t="s">
        <v>20</v>
      </c>
    </row>
    <row r="311" s="5" customFormat="true" ht="48" hidden="false" customHeight="true" outlineLevel="0" collapsed="false">
      <c r="A311" s="32" t="s">
        <v>908</v>
      </c>
      <c r="B311" s="33" t="s">
        <v>909</v>
      </c>
      <c r="C311" s="47" t="s">
        <v>69</v>
      </c>
      <c r="D311" s="35" t="n">
        <v>30</v>
      </c>
      <c r="E311" s="36" t="n">
        <v>7.01</v>
      </c>
      <c r="F311" s="37" t="n">
        <f aca="false">TRUNC(D311*E311*1.2848,2)</f>
        <v>270.19</v>
      </c>
      <c r="G311" s="38" t="n">
        <f aca="false">TRUNC(D311*E311,2)</f>
        <v>210.3</v>
      </c>
      <c r="H311" s="36" t="n">
        <v>6.62</v>
      </c>
      <c r="I311" s="39" t="n">
        <f aca="false">TRUNC(D311*H311*1.2848,2)</f>
        <v>255.16</v>
      </c>
      <c r="J311" s="38" t="n">
        <f aca="false">TRUNC(H311*D311,2)</f>
        <v>198.6</v>
      </c>
      <c r="K311" s="40" t="n">
        <f aca="false">ROUND(G311+J311,2)</f>
        <v>408.9</v>
      </c>
      <c r="L311" s="38" t="s">
        <v>910</v>
      </c>
      <c r="M311" s="41" t="s">
        <v>20</v>
      </c>
    </row>
    <row r="312" s="5" customFormat="true" ht="48" hidden="false" customHeight="true" outlineLevel="0" collapsed="false">
      <c r="A312" s="32" t="s">
        <v>911</v>
      </c>
      <c r="B312" s="33" t="s">
        <v>912</v>
      </c>
      <c r="C312" s="47" t="s">
        <v>69</v>
      </c>
      <c r="D312" s="35" t="n">
        <v>10</v>
      </c>
      <c r="E312" s="36" t="n">
        <v>10.17</v>
      </c>
      <c r="F312" s="37" t="n">
        <f aca="false">TRUNC(D312*E312*1.2848,2)</f>
        <v>130.66</v>
      </c>
      <c r="G312" s="38" t="n">
        <f aca="false">TRUNC(D312*E312,2)</f>
        <v>101.7</v>
      </c>
      <c r="H312" s="36" t="n">
        <v>7.37</v>
      </c>
      <c r="I312" s="39" t="n">
        <f aca="false">TRUNC(D312*H312*1.2848,2)</f>
        <v>94.68</v>
      </c>
      <c r="J312" s="38" t="n">
        <f aca="false">TRUNC(H312*D312,2)</f>
        <v>73.7</v>
      </c>
      <c r="K312" s="40" t="n">
        <f aca="false">ROUND(G312+J312,2)</f>
        <v>175.4</v>
      </c>
      <c r="L312" s="38" t="s">
        <v>913</v>
      </c>
      <c r="M312" s="41" t="s">
        <v>20</v>
      </c>
    </row>
    <row r="313" s="5" customFormat="true" ht="69" hidden="false" customHeight="true" outlineLevel="0" collapsed="false">
      <c r="A313" s="32" t="s">
        <v>914</v>
      </c>
      <c r="B313" s="33" t="s">
        <v>915</v>
      </c>
      <c r="C313" s="47" t="s">
        <v>402</v>
      </c>
      <c r="D313" s="35" t="n">
        <v>1</v>
      </c>
      <c r="E313" s="36" t="n">
        <v>75.52</v>
      </c>
      <c r="F313" s="37" t="n">
        <f aca="false">TRUNC(D313*E313*1.2848,2)</f>
        <v>97.02</v>
      </c>
      <c r="G313" s="38" t="n">
        <f aca="false">TRUNC(D313*E313,2)</f>
        <v>75.52</v>
      </c>
      <c r="H313" s="36" t="n">
        <v>31.96</v>
      </c>
      <c r="I313" s="39" t="n">
        <f aca="false">TRUNC(D313*H313*1.2848,2)</f>
        <v>41.06</v>
      </c>
      <c r="J313" s="38" t="n">
        <f aca="false">TRUNC(H313*D313,2)</f>
        <v>31.96</v>
      </c>
      <c r="K313" s="40" t="n">
        <f aca="false">ROUND(G313+J313,2)</f>
        <v>107.48</v>
      </c>
      <c r="L313" s="38" t="s">
        <v>916</v>
      </c>
      <c r="M313" s="41" t="s">
        <v>32</v>
      </c>
    </row>
    <row r="314" s="5" customFormat="true" ht="69" hidden="false" customHeight="true" outlineLevel="0" collapsed="false">
      <c r="A314" s="32" t="s">
        <v>917</v>
      </c>
      <c r="B314" s="33" t="s">
        <v>918</v>
      </c>
      <c r="C314" s="47" t="s">
        <v>402</v>
      </c>
      <c r="D314" s="35" t="n">
        <v>2</v>
      </c>
      <c r="E314" s="36" t="n">
        <v>309.14</v>
      </c>
      <c r="F314" s="37" t="n">
        <f aca="false">TRUNC(D314*E314*1.2848,2)</f>
        <v>794.36</v>
      </c>
      <c r="G314" s="38" t="n">
        <f aca="false">TRUNC(D314*E314,2)</f>
        <v>618.28</v>
      </c>
      <c r="H314" s="36" t="n">
        <v>47.95</v>
      </c>
      <c r="I314" s="39" t="n">
        <f aca="false">TRUNC(D314*H314*1.2848,2)</f>
        <v>123.21</v>
      </c>
      <c r="J314" s="38" t="n">
        <f aca="false">TRUNC(H314*D314,2)</f>
        <v>95.9</v>
      </c>
      <c r="K314" s="40" t="n">
        <f aca="false">ROUND(G314+J314,2)</f>
        <v>714.18</v>
      </c>
      <c r="L314" s="38" t="s">
        <v>919</v>
      </c>
      <c r="M314" s="41" t="s">
        <v>32</v>
      </c>
    </row>
    <row r="315" s="5" customFormat="true" ht="69" hidden="false" customHeight="true" outlineLevel="0" collapsed="false">
      <c r="A315" s="32" t="s">
        <v>920</v>
      </c>
      <c r="B315" s="33" t="s">
        <v>921</v>
      </c>
      <c r="C315" s="47" t="s">
        <v>402</v>
      </c>
      <c r="D315" s="35" t="n">
        <v>1</v>
      </c>
      <c r="E315" s="36" t="n">
        <v>509.57</v>
      </c>
      <c r="F315" s="37" t="n">
        <f aca="false">TRUNC(D315*E315*1.2848,2)</f>
        <v>654.69</v>
      </c>
      <c r="G315" s="38" t="n">
        <f aca="false">TRUNC(D315*E315,2)</f>
        <v>509.57</v>
      </c>
      <c r="H315" s="36" t="n">
        <v>112.41</v>
      </c>
      <c r="I315" s="39" t="n">
        <f aca="false">TRUNC(D315*H315*1.2848,2)</f>
        <v>144.42</v>
      </c>
      <c r="J315" s="38" t="n">
        <f aca="false">TRUNC(H315*D315,2)</f>
        <v>112.41</v>
      </c>
      <c r="K315" s="40" t="n">
        <f aca="false">ROUND(G315+J315,2)</f>
        <v>621.98</v>
      </c>
      <c r="L315" s="38" t="s">
        <v>922</v>
      </c>
      <c r="M315" s="41" t="s">
        <v>28</v>
      </c>
    </row>
    <row r="316" s="5" customFormat="true" ht="48" hidden="false" customHeight="true" outlineLevel="0" collapsed="false">
      <c r="A316" s="32" t="s">
        <v>923</v>
      </c>
      <c r="B316" s="33" t="s">
        <v>924</v>
      </c>
      <c r="C316" s="47" t="s">
        <v>402</v>
      </c>
      <c r="D316" s="35" t="n">
        <v>6</v>
      </c>
      <c r="E316" s="36" t="n">
        <v>44.42</v>
      </c>
      <c r="F316" s="37" t="n">
        <f aca="false">TRUNC(D316*E316*1.2848,2)</f>
        <v>342.42</v>
      </c>
      <c r="G316" s="38" t="n">
        <f aca="false">TRUNC(D316*E316,2)</f>
        <v>266.52</v>
      </c>
      <c r="H316" s="36" t="n">
        <v>12.68</v>
      </c>
      <c r="I316" s="39" t="n">
        <f aca="false">TRUNC(D316*H316*1.2848,2)</f>
        <v>97.74</v>
      </c>
      <c r="J316" s="38" t="n">
        <f aca="false">TRUNC(H316*D316,2)</f>
        <v>76.08</v>
      </c>
      <c r="K316" s="40" t="n">
        <f aca="false">ROUND(G316+J316,2)</f>
        <v>342.6</v>
      </c>
      <c r="L316" s="38" t="s">
        <v>805</v>
      </c>
      <c r="M316" s="41" t="s">
        <v>20</v>
      </c>
    </row>
    <row r="317" s="5" customFormat="true" ht="77.6" hidden="false" customHeight="false" outlineLevel="0" collapsed="false">
      <c r="A317" s="32" t="s">
        <v>925</v>
      </c>
      <c r="B317" s="33" t="s">
        <v>926</v>
      </c>
      <c r="C317" s="47" t="s">
        <v>402</v>
      </c>
      <c r="D317" s="35" t="n">
        <v>3</v>
      </c>
      <c r="E317" s="36" t="n">
        <v>129.39</v>
      </c>
      <c r="F317" s="37" t="n">
        <f aca="false">TRUNC(D317*E317*1.2848,2)</f>
        <v>498.72</v>
      </c>
      <c r="G317" s="38" t="n">
        <f aca="false">TRUNC(D317*E317,2)</f>
        <v>388.17</v>
      </c>
      <c r="H317" s="36" t="n">
        <v>140.08</v>
      </c>
      <c r="I317" s="39" t="n">
        <f aca="false">TRUNC(D317*H317*1.2848,2)</f>
        <v>539.92</v>
      </c>
      <c r="J317" s="38" t="n">
        <f aca="false">TRUNC(H317*D317,2)</f>
        <v>420.24</v>
      </c>
      <c r="K317" s="40" t="n">
        <f aca="false">ROUND(G317+J317,2)</f>
        <v>808.41</v>
      </c>
      <c r="L317" s="38" t="s">
        <v>927</v>
      </c>
      <c r="M317" s="41" t="s">
        <v>32</v>
      </c>
    </row>
    <row r="318" s="5" customFormat="true" ht="77.6" hidden="false" customHeight="false" outlineLevel="0" collapsed="false">
      <c r="A318" s="32" t="s">
        <v>928</v>
      </c>
      <c r="B318" s="33" t="s">
        <v>929</v>
      </c>
      <c r="C318" s="47" t="s">
        <v>402</v>
      </c>
      <c r="D318" s="35" t="n">
        <v>1</v>
      </c>
      <c r="E318" s="36" t="n">
        <v>558.35</v>
      </c>
      <c r="F318" s="37" t="n">
        <f aca="false">TRUNC(D318*E318*1.2848,2)</f>
        <v>717.36</v>
      </c>
      <c r="G318" s="38" t="n">
        <f aca="false">TRUNC(D318*E318,2)</f>
        <v>558.35</v>
      </c>
      <c r="H318" s="36" t="n">
        <v>168.09</v>
      </c>
      <c r="I318" s="39" t="n">
        <f aca="false">TRUNC(D318*H318*1.2848,2)</f>
        <v>215.96</v>
      </c>
      <c r="J318" s="38" t="n">
        <f aca="false">TRUNC(H318*D318,2)</f>
        <v>168.09</v>
      </c>
      <c r="K318" s="40" t="n">
        <f aca="false">ROUND(G318+J318,2)</f>
        <v>726.44</v>
      </c>
      <c r="L318" s="38" t="s">
        <v>930</v>
      </c>
      <c r="M318" s="41" t="s">
        <v>32</v>
      </c>
    </row>
    <row r="319" s="5" customFormat="true" ht="48" hidden="false" customHeight="true" outlineLevel="0" collapsed="false">
      <c r="A319" s="32" t="s">
        <v>931</v>
      </c>
      <c r="B319" s="33" t="s">
        <v>932</v>
      </c>
      <c r="C319" s="47" t="s">
        <v>69</v>
      </c>
      <c r="D319" s="35" t="n">
        <v>1</v>
      </c>
      <c r="E319" s="36" t="n">
        <v>54.39</v>
      </c>
      <c r="F319" s="37" t="n">
        <f aca="false">TRUNC(D319*E319*1.2848,2)</f>
        <v>69.88</v>
      </c>
      <c r="G319" s="38" t="n">
        <f aca="false">TRUNC(D319*E319,2)</f>
        <v>54.39</v>
      </c>
      <c r="H319" s="36" t="n">
        <v>5.99</v>
      </c>
      <c r="I319" s="39" t="n">
        <f aca="false">TRUNC(D319*H319*1.2848,2)</f>
        <v>7.69</v>
      </c>
      <c r="J319" s="38" t="n">
        <f aca="false">TRUNC(H319*D319,2)</f>
        <v>5.99</v>
      </c>
      <c r="K319" s="40" t="n">
        <f aca="false">ROUND(G319+J319,2)</f>
        <v>60.38</v>
      </c>
      <c r="L319" s="38" t="s">
        <v>933</v>
      </c>
      <c r="M319" s="41" t="s">
        <v>32</v>
      </c>
    </row>
    <row r="320" s="5" customFormat="true" ht="96" hidden="false" customHeight="true" outlineLevel="0" collapsed="false">
      <c r="A320" s="32" t="s">
        <v>934</v>
      </c>
      <c r="B320" s="33" t="s">
        <v>935</v>
      </c>
      <c r="C320" s="47" t="s">
        <v>402</v>
      </c>
      <c r="D320" s="35" t="n">
        <v>2</v>
      </c>
      <c r="E320" s="36" t="n">
        <v>240.78</v>
      </c>
      <c r="F320" s="37" t="n">
        <f aca="false">TRUNC(D320*E320*1.2848,2)</f>
        <v>618.7</v>
      </c>
      <c r="G320" s="38" t="n">
        <f aca="false">TRUNC(D320*E320,2)</f>
        <v>481.56</v>
      </c>
      <c r="H320" s="36" t="n">
        <v>35.02</v>
      </c>
      <c r="I320" s="39" t="n">
        <f aca="false">TRUNC(D320*H320*1.2848,2)</f>
        <v>89.98</v>
      </c>
      <c r="J320" s="38" t="n">
        <f aca="false">TRUNC(H320*D320,2)</f>
        <v>70.04</v>
      </c>
      <c r="K320" s="40" t="n">
        <f aca="false">ROUND(G320+J320,2)</f>
        <v>551.6</v>
      </c>
      <c r="L320" s="38" t="s">
        <v>936</v>
      </c>
      <c r="M320" s="41" t="s">
        <v>32</v>
      </c>
    </row>
    <row r="321" s="5" customFormat="true" ht="33.75" hidden="false" customHeight="true" outlineLevel="0" collapsed="false">
      <c r="A321" s="32" t="s">
        <v>937</v>
      </c>
      <c r="B321" s="33" t="s">
        <v>938</v>
      </c>
      <c r="C321" s="47" t="s">
        <v>402</v>
      </c>
      <c r="D321" s="35" t="n">
        <v>4</v>
      </c>
      <c r="E321" s="36" t="n">
        <v>65.98</v>
      </c>
      <c r="F321" s="37" t="n">
        <f aca="false">TRUNC(D321*E321*1.2848,2)</f>
        <v>339.08</v>
      </c>
      <c r="G321" s="38" t="n">
        <f aca="false">TRUNC(D321*E321,2)</f>
        <v>263.92</v>
      </c>
      <c r="H321" s="36" t="n">
        <v>37.47</v>
      </c>
      <c r="I321" s="39" t="n">
        <f aca="false">TRUNC(D321*H321*1.2848,2)</f>
        <v>192.56</v>
      </c>
      <c r="J321" s="38" t="n">
        <f aca="false">TRUNC(H321*D321,2)</f>
        <v>149.88</v>
      </c>
      <c r="K321" s="40" t="n">
        <f aca="false">ROUND(G321+J321,2)</f>
        <v>413.8</v>
      </c>
      <c r="L321" s="38" t="s">
        <v>939</v>
      </c>
      <c r="M321" s="41" t="s">
        <v>28</v>
      </c>
    </row>
    <row r="322" s="5" customFormat="true" ht="52.2" hidden="false" customHeight="false" outlineLevel="0" collapsed="false">
      <c r="A322" s="32" t="s">
        <v>940</v>
      </c>
      <c r="B322" s="33" t="s">
        <v>941</v>
      </c>
      <c r="C322" s="47" t="s">
        <v>402</v>
      </c>
      <c r="D322" s="35" t="n">
        <v>1</v>
      </c>
      <c r="E322" s="36" t="n">
        <v>590.58</v>
      </c>
      <c r="F322" s="37" t="n">
        <f aca="false">TRUNC(D322*E322*1.2848,2)</f>
        <v>758.77</v>
      </c>
      <c r="G322" s="38" t="n">
        <f aca="false">TRUNC(D322*E322,2)</f>
        <v>590.58</v>
      </c>
      <c r="H322" s="36" t="n">
        <v>58.34</v>
      </c>
      <c r="I322" s="39" t="n">
        <f aca="false">TRUNC(D322*H322*1.2848,2)</f>
        <v>74.95</v>
      </c>
      <c r="J322" s="38" t="n">
        <f aca="false">TRUNC(H322*D322,2)</f>
        <v>58.34</v>
      </c>
      <c r="K322" s="40" t="n">
        <f aca="false">ROUND(G322+J322,2)</f>
        <v>648.92</v>
      </c>
      <c r="L322" s="38" t="s">
        <v>942</v>
      </c>
      <c r="M322" s="41" t="s">
        <v>32</v>
      </c>
    </row>
    <row r="323" s="5" customFormat="true" ht="52.2" hidden="false" customHeight="false" outlineLevel="0" collapsed="false">
      <c r="A323" s="32" t="s">
        <v>943</v>
      </c>
      <c r="B323" s="33" t="s">
        <v>944</v>
      </c>
      <c r="C323" s="47" t="s">
        <v>69</v>
      </c>
      <c r="D323" s="35" t="n">
        <v>30</v>
      </c>
      <c r="E323" s="36" t="n">
        <v>4.49</v>
      </c>
      <c r="F323" s="37" t="n">
        <f aca="false">TRUNC(D323*E323*1.2848,2)</f>
        <v>173.06</v>
      </c>
      <c r="G323" s="38" t="n">
        <f aca="false">TRUNC(D323*E323,2)</f>
        <v>134.7</v>
      </c>
      <c r="H323" s="36" t="n">
        <v>12.25</v>
      </c>
      <c r="I323" s="39" t="n">
        <f aca="false">TRUNC(D323*H323*1.2848,2)</f>
        <v>472.16</v>
      </c>
      <c r="J323" s="38" t="n">
        <f aca="false">TRUNC(H323*D323,2)</f>
        <v>367.5</v>
      </c>
      <c r="K323" s="40" t="n">
        <f aca="false">ROUND(G323+J323,2)</f>
        <v>502.2</v>
      </c>
      <c r="L323" s="38" t="s">
        <v>945</v>
      </c>
      <c r="M323" s="41" t="s">
        <v>32</v>
      </c>
    </row>
    <row r="324" s="5" customFormat="true" ht="52.2" hidden="false" customHeight="false" outlineLevel="0" collapsed="false">
      <c r="A324" s="32" t="s">
        <v>946</v>
      </c>
      <c r="B324" s="33" t="s">
        <v>947</v>
      </c>
      <c r="C324" s="47" t="s">
        <v>69</v>
      </c>
      <c r="D324" s="35" t="n">
        <v>3</v>
      </c>
      <c r="E324" s="36" t="n">
        <v>17.77</v>
      </c>
      <c r="F324" s="37" t="n">
        <f aca="false">TRUNC(D324*E324*1.2848,2)</f>
        <v>68.49</v>
      </c>
      <c r="G324" s="38" t="n">
        <f aca="false">TRUNC(D324*E324,2)</f>
        <v>53.31</v>
      </c>
      <c r="H324" s="36" t="n">
        <v>12.25</v>
      </c>
      <c r="I324" s="39" t="n">
        <f aca="false">TRUNC(D324*H324*1.2848,2)</f>
        <v>47.21</v>
      </c>
      <c r="J324" s="38" t="n">
        <f aca="false">TRUNC(H324*D324,2)</f>
        <v>36.75</v>
      </c>
      <c r="K324" s="40" t="n">
        <f aca="false">ROUND(G324+J324,2)</f>
        <v>90.06</v>
      </c>
      <c r="L324" s="38" t="s">
        <v>948</v>
      </c>
      <c r="M324" s="41" t="s">
        <v>32</v>
      </c>
    </row>
    <row r="325" s="5" customFormat="true" ht="52.2" hidden="false" customHeight="false" outlineLevel="0" collapsed="false">
      <c r="A325" s="32" t="s">
        <v>949</v>
      </c>
      <c r="B325" s="33" t="s">
        <v>950</v>
      </c>
      <c r="C325" s="47" t="s">
        <v>402</v>
      </c>
      <c r="D325" s="35" t="n">
        <v>15</v>
      </c>
      <c r="E325" s="36" t="n">
        <v>17.91</v>
      </c>
      <c r="F325" s="37" t="n">
        <f aca="false">TRUNC(D325*E325*1.2848,2)</f>
        <v>345.16</v>
      </c>
      <c r="G325" s="38" t="n">
        <f aca="false">TRUNC(D325*E325,2)</f>
        <v>268.65</v>
      </c>
      <c r="H325" s="36" t="n">
        <v>11.55</v>
      </c>
      <c r="I325" s="39" t="n">
        <f aca="false">TRUNC(D325*H325*1.2848,2)</f>
        <v>222.59</v>
      </c>
      <c r="J325" s="38" t="n">
        <f aca="false">TRUNC(H325*D325,2)</f>
        <v>173.25</v>
      </c>
      <c r="K325" s="40" t="n">
        <f aca="false">ROUND(G325+J325,2)</f>
        <v>441.9</v>
      </c>
      <c r="L325" s="38" t="s">
        <v>951</v>
      </c>
      <c r="M325" s="41" t="s">
        <v>32</v>
      </c>
    </row>
    <row r="326" s="5" customFormat="true" ht="52.2" hidden="false" customHeight="false" outlineLevel="0" collapsed="false">
      <c r="A326" s="32" t="s">
        <v>952</v>
      </c>
      <c r="B326" s="33" t="s">
        <v>953</v>
      </c>
      <c r="C326" s="47" t="s">
        <v>402</v>
      </c>
      <c r="D326" s="35" t="n">
        <v>15</v>
      </c>
      <c r="E326" s="36" t="n">
        <v>18.31</v>
      </c>
      <c r="F326" s="37" t="n">
        <f aca="false">TRUNC(D326*E326*1.2848,2)</f>
        <v>352.87</v>
      </c>
      <c r="G326" s="38" t="n">
        <f aca="false">TRUNC(D326*E326,2)</f>
        <v>274.65</v>
      </c>
      <c r="H326" s="36" t="n">
        <v>11.55</v>
      </c>
      <c r="I326" s="39" t="n">
        <f aca="false">TRUNC(D326*H326*1.2848,2)</f>
        <v>222.59</v>
      </c>
      <c r="J326" s="38" t="n">
        <f aca="false">TRUNC(H326*D326,2)</f>
        <v>173.25</v>
      </c>
      <c r="K326" s="40" t="n">
        <f aca="false">ROUND(G326+J326,2)</f>
        <v>447.9</v>
      </c>
      <c r="L326" s="38" t="s">
        <v>954</v>
      </c>
      <c r="M326" s="41" t="s">
        <v>32</v>
      </c>
    </row>
    <row r="327" s="5" customFormat="true" ht="52.2" hidden="false" customHeight="false" outlineLevel="0" collapsed="false">
      <c r="A327" s="32" t="s">
        <v>955</v>
      </c>
      <c r="B327" s="33" t="s">
        <v>956</v>
      </c>
      <c r="C327" s="47" t="s">
        <v>402</v>
      </c>
      <c r="D327" s="35" t="n">
        <v>10</v>
      </c>
      <c r="E327" s="36" t="n">
        <v>16.76</v>
      </c>
      <c r="F327" s="37" t="n">
        <f aca="false">TRUNC(D327*E327*1.2848,2)</f>
        <v>215.33</v>
      </c>
      <c r="G327" s="38" t="n">
        <f aca="false">TRUNC(D327*E327,2)</f>
        <v>167.6</v>
      </c>
      <c r="H327" s="36" t="n">
        <v>14.38</v>
      </c>
      <c r="I327" s="39" t="n">
        <f aca="false">TRUNC(D327*H327*1.2848,2)</f>
        <v>184.75</v>
      </c>
      <c r="J327" s="38" t="n">
        <f aca="false">TRUNC(H327*D327,2)</f>
        <v>143.8</v>
      </c>
      <c r="K327" s="40" t="n">
        <f aca="false">ROUND(G327+J327,2)</f>
        <v>311.4</v>
      </c>
      <c r="L327" s="38" t="s">
        <v>957</v>
      </c>
      <c r="M327" s="41" t="s">
        <v>24</v>
      </c>
    </row>
    <row r="328" s="5" customFormat="true" ht="52.2" hidden="false" customHeight="false" outlineLevel="0" collapsed="false">
      <c r="A328" s="32" t="s">
        <v>958</v>
      </c>
      <c r="B328" s="33" t="s">
        <v>959</v>
      </c>
      <c r="C328" s="47" t="s">
        <v>402</v>
      </c>
      <c r="D328" s="35" t="n">
        <v>15</v>
      </c>
      <c r="E328" s="36" t="n">
        <v>14.72</v>
      </c>
      <c r="F328" s="37" t="n">
        <f aca="false">TRUNC(D328*E328*1.2848,2)</f>
        <v>283.68</v>
      </c>
      <c r="G328" s="38" t="n">
        <f aca="false">TRUNC(D328*E328,2)</f>
        <v>220.8</v>
      </c>
      <c r="H328" s="36" t="n">
        <v>16.77</v>
      </c>
      <c r="I328" s="39" t="n">
        <f aca="false">TRUNC(D328*H328*1.2848,2)</f>
        <v>323.19</v>
      </c>
      <c r="J328" s="38" t="n">
        <f aca="false">TRUNC(H328*D328,2)</f>
        <v>251.55</v>
      </c>
      <c r="K328" s="40" t="n">
        <f aca="false">ROUND(G328+J328,2)</f>
        <v>472.35</v>
      </c>
      <c r="L328" s="38" t="s">
        <v>960</v>
      </c>
      <c r="M328" s="41" t="s">
        <v>24</v>
      </c>
    </row>
    <row r="329" s="5" customFormat="true" ht="67.5" hidden="false" customHeight="true" outlineLevel="0" collapsed="false">
      <c r="A329" s="32" t="s">
        <v>961</v>
      </c>
      <c r="B329" s="33" t="s">
        <v>962</v>
      </c>
      <c r="C329" s="47" t="s">
        <v>402</v>
      </c>
      <c r="D329" s="35" t="n">
        <v>120</v>
      </c>
      <c r="E329" s="36" t="n">
        <v>34.5</v>
      </c>
      <c r="F329" s="37" t="n">
        <f aca="false">TRUNC(D329*E329*1.2848,2)</f>
        <v>5319.07</v>
      </c>
      <c r="G329" s="38" t="n">
        <f aca="false">TRUNC(D329*E329,2)</f>
        <v>4140</v>
      </c>
      <c r="H329" s="36" t="n">
        <v>24.5</v>
      </c>
      <c r="I329" s="39" t="n">
        <f aca="false">TRUNC(D329*H329*1.2848,2)</f>
        <v>3777.31</v>
      </c>
      <c r="J329" s="38" t="n">
        <f aca="false">TRUNC(H329*D329,2)</f>
        <v>2940</v>
      </c>
      <c r="K329" s="40" t="n">
        <f aca="false">ROUND(G329+J329,2)</f>
        <v>7080</v>
      </c>
      <c r="L329" s="38" t="s">
        <v>963</v>
      </c>
      <c r="M329" s="41" t="s">
        <v>32</v>
      </c>
    </row>
    <row r="330" s="5" customFormat="true" ht="33.75" hidden="false" customHeight="true" outlineLevel="0" collapsed="false">
      <c r="A330" s="32" t="s">
        <v>964</v>
      </c>
      <c r="B330" s="33" t="s">
        <v>965</v>
      </c>
      <c r="C330" s="47" t="s">
        <v>402</v>
      </c>
      <c r="D330" s="35" t="n">
        <v>20</v>
      </c>
      <c r="E330" s="36" t="n">
        <v>17.77</v>
      </c>
      <c r="F330" s="37" t="n">
        <f aca="false">TRUNC(D330*E330*1.2848,2)</f>
        <v>456.61</v>
      </c>
      <c r="G330" s="38" t="n">
        <f aca="false">TRUNC(D330*E330,2)</f>
        <v>355.4</v>
      </c>
      <c r="H330" s="36" t="n">
        <v>12.25</v>
      </c>
      <c r="I330" s="39" t="n">
        <f aca="false">TRUNC(D330*H330*1.2848,2)</f>
        <v>314.77</v>
      </c>
      <c r="J330" s="38" t="n">
        <f aca="false">TRUNC(H330*D330,2)</f>
        <v>245</v>
      </c>
      <c r="K330" s="40" t="n">
        <f aca="false">ROUND(G330+J330,2)</f>
        <v>600.4</v>
      </c>
      <c r="L330" s="38" t="s">
        <v>948</v>
      </c>
      <c r="M330" s="41" t="s">
        <v>32</v>
      </c>
    </row>
    <row r="331" s="5" customFormat="true" ht="24" hidden="false" customHeight="true" outlineLevel="0" collapsed="false">
      <c r="A331" s="32" t="s">
        <v>966</v>
      </c>
      <c r="B331" s="33" t="s">
        <v>967</v>
      </c>
      <c r="C331" s="47" t="s">
        <v>402</v>
      </c>
      <c r="D331" s="35" t="n">
        <v>20</v>
      </c>
      <c r="E331" s="36" t="n">
        <v>4.08</v>
      </c>
      <c r="F331" s="37" t="n">
        <f aca="false">TRUNC(D331*E331*1.2848,2)</f>
        <v>104.83</v>
      </c>
      <c r="G331" s="38" t="n">
        <f aca="false">TRUNC(D331*E331,2)</f>
        <v>81.6</v>
      </c>
      <c r="H331" s="36" t="n">
        <v>5.43</v>
      </c>
      <c r="I331" s="39" t="n">
        <f aca="false">TRUNC(D331*H331*1.2848,2)</f>
        <v>139.52</v>
      </c>
      <c r="J331" s="38" t="n">
        <f aca="false">TRUNC(H331*D331,2)</f>
        <v>108.6</v>
      </c>
      <c r="K331" s="40" t="n">
        <f aca="false">ROUND(G331+J331,2)</f>
        <v>190.2</v>
      </c>
      <c r="L331" s="38" t="s">
        <v>968</v>
      </c>
      <c r="M331" s="41" t="s">
        <v>28</v>
      </c>
    </row>
    <row r="332" s="5" customFormat="true" ht="24" hidden="false" customHeight="true" outlineLevel="0" collapsed="false">
      <c r="A332" s="32" t="s">
        <v>969</v>
      </c>
      <c r="B332" s="33" t="s">
        <v>970</v>
      </c>
      <c r="C332" s="47" t="s">
        <v>402</v>
      </c>
      <c r="D332" s="35" t="n">
        <v>20</v>
      </c>
      <c r="E332" s="36" t="n">
        <v>5.78</v>
      </c>
      <c r="F332" s="37" t="n">
        <f aca="false">TRUNC(D332*E332*1.2848,2)</f>
        <v>148.52</v>
      </c>
      <c r="G332" s="38" t="n">
        <f aca="false">TRUNC(D332*E332,2)</f>
        <v>115.6</v>
      </c>
      <c r="H332" s="36" t="n">
        <v>5.43</v>
      </c>
      <c r="I332" s="39" t="n">
        <f aca="false">TRUNC(D332*H332*1.2848,2)</f>
        <v>139.52</v>
      </c>
      <c r="J332" s="38" t="n">
        <f aca="false">TRUNC(H332*D332,2)</f>
        <v>108.6</v>
      </c>
      <c r="K332" s="40" t="n">
        <f aca="false">ROUND(G332+J332,2)</f>
        <v>224.2</v>
      </c>
      <c r="L332" s="38" t="s">
        <v>971</v>
      </c>
      <c r="M332" s="41" t="s">
        <v>28</v>
      </c>
    </row>
    <row r="333" s="5" customFormat="true" ht="24" hidden="false" customHeight="true" outlineLevel="0" collapsed="false">
      <c r="A333" s="32" t="s">
        <v>972</v>
      </c>
      <c r="B333" s="33" t="s">
        <v>973</v>
      </c>
      <c r="C333" s="47" t="s">
        <v>402</v>
      </c>
      <c r="D333" s="35" t="n">
        <v>10</v>
      </c>
      <c r="E333" s="36" t="n">
        <v>16.8</v>
      </c>
      <c r="F333" s="37" t="n">
        <f aca="false">TRUNC(D333*E333*1.2848,2)</f>
        <v>215.84</v>
      </c>
      <c r="G333" s="38" t="n">
        <f aca="false">TRUNC(D333*E333,2)</f>
        <v>168</v>
      </c>
      <c r="H333" s="36" t="n">
        <v>16.65</v>
      </c>
      <c r="I333" s="39" t="n">
        <f aca="false">TRUNC(D333*H333*1.2848,2)</f>
        <v>213.91</v>
      </c>
      <c r="J333" s="38" t="n">
        <f aca="false">TRUNC(H333*D333,2)</f>
        <v>166.5</v>
      </c>
      <c r="K333" s="40" t="n">
        <f aca="false">ROUND(G333+J333,2)</f>
        <v>334.5</v>
      </c>
      <c r="L333" s="38" t="s">
        <v>974</v>
      </c>
      <c r="M333" s="41" t="s">
        <v>20</v>
      </c>
    </row>
    <row r="334" s="5" customFormat="true" ht="48" hidden="false" customHeight="true" outlineLevel="0" collapsed="false">
      <c r="A334" s="32" t="s">
        <v>975</v>
      </c>
      <c r="B334" s="33" t="s">
        <v>976</v>
      </c>
      <c r="C334" s="47" t="s">
        <v>402</v>
      </c>
      <c r="D334" s="35" t="n">
        <v>2</v>
      </c>
      <c r="E334" s="36" t="n">
        <v>95.47</v>
      </c>
      <c r="F334" s="37" t="n">
        <f aca="false">TRUNC(D334*E334*1.2848,2)</f>
        <v>245.31</v>
      </c>
      <c r="G334" s="38" t="n">
        <f aca="false">TRUNC(D334*E334,2)</f>
        <v>190.94</v>
      </c>
      <c r="H334" s="36" t="n">
        <v>21</v>
      </c>
      <c r="I334" s="39" t="n">
        <f aca="false">TRUNC(D334*H334*1.2848,2)</f>
        <v>53.96</v>
      </c>
      <c r="J334" s="38" t="n">
        <f aca="false">TRUNC(H334*D334,2)</f>
        <v>42</v>
      </c>
      <c r="K334" s="40" t="n">
        <f aca="false">ROUND(G334+J334,2)</f>
        <v>232.94</v>
      </c>
      <c r="L334" s="38" t="s">
        <v>977</v>
      </c>
      <c r="M334" s="41" t="s">
        <v>32</v>
      </c>
    </row>
    <row r="335" s="5" customFormat="true" ht="39.55" hidden="false" customHeight="false" outlineLevel="0" collapsed="false">
      <c r="A335" s="32" t="s">
        <v>978</v>
      </c>
      <c r="B335" s="49" t="s">
        <v>979</v>
      </c>
      <c r="C335" s="47" t="s">
        <v>402</v>
      </c>
      <c r="D335" s="35" t="n">
        <v>2</v>
      </c>
      <c r="E335" s="36" t="n">
        <v>9.41</v>
      </c>
      <c r="F335" s="37" t="n">
        <f aca="false">TRUNC(D335*E335*1.2848,2)</f>
        <v>24.17</v>
      </c>
      <c r="G335" s="38" t="n">
        <f aca="false">TRUNC(D335*E335,2)</f>
        <v>18.82</v>
      </c>
      <c r="H335" s="36" t="n">
        <v>14</v>
      </c>
      <c r="I335" s="39" t="n">
        <f aca="false">TRUNC(D335*H335*1.2848,2)</f>
        <v>35.97</v>
      </c>
      <c r="J335" s="38" t="n">
        <f aca="false">TRUNC(H335*D335,2)</f>
        <v>28</v>
      </c>
      <c r="K335" s="40" t="n">
        <f aca="false">ROUND(G335+J335,2)</f>
        <v>46.82</v>
      </c>
      <c r="L335" s="38" t="s">
        <v>980</v>
      </c>
      <c r="M335" s="41" t="s">
        <v>32</v>
      </c>
    </row>
    <row r="336" s="5" customFormat="true" ht="24" hidden="false" customHeight="true" outlineLevel="0" collapsed="false">
      <c r="A336" s="32" t="s">
        <v>981</v>
      </c>
      <c r="B336" s="33" t="s">
        <v>982</v>
      </c>
      <c r="C336" s="47" t="s">
        <v>402</v>
      </c>
      <c r="D336" s="35" t="n">
        <v>10</v>
      </c>
      <c r="E336" s="36" t="n">
        <v>66.81</v>
      </c>
      <c r="F336" s="37" t="n">
        <f aca="false">TRUNC(D336*E336*1.2848,2)</f>
        <v>858.37</v>
      </c>
      <c r="G336" s="38" t="n">
        <f aca="false">TRUNC(D336*E336,2)</f>
        <v>668.1</v>
      </c>
      <c r="H336" s="36" t="n">
        <v>14.5</v>
      </c>
      <c r="I336" s="39" t="n">
        <f aca="false">TRUNC(D336*H336*1.2848,2)</f>
        <v>186.29</v>
      </c>
      <c r="J336" s="38" t="n">
        <f aca="false">TRUNC(H336*D336,2)</f>
        <v>145</v>
      </c>
      <c r="K336" s="40" t="n">
        <f aca="false">ROUND(G336+J336,2)</f>
        <v>813.1</v>
      </c>
      <c r="L336" s="38" t="s">
        <v>983</v>
      </c>
      <c r="M336" s="41" t="s">
        <v>32</v>
      </c>
    </row>
    <row r="337" s="5" customFormat="true" ht="24" hidden="false" customHeight="true" outlineLevel="0" collapsed="false">
      <c r="A337" s="32" t="s">
        <v>984</v>
      </c>
      <c r="B337" s="33" t="s">
        <v>985</v>
      </c>
      <c r="C337" s="47" t="s">
        <v>402</v>
      </c>
      <c r="D337" s="35" t="n">
        <v>10</v>
      </c>
      <c r="E337" s="36" t="n">
        <v>156.66</v>
      </c>
      <c r="F337" s="37" t="n">
        <f aca="false">TRUNC(D337*E337*1.2848,2)</f>
        <v>2012.76</v>
      </c>
      <c r="G337" s="38" t="n">
        <f aca="false">TRUNC(D337*E337,2)</f>
        <v>1566.6</v>
      </c>
      <c r="H337" s="36" t="n">
        <v>14.5</v>
      </c>
      <c r="I337" s="39" t="n">
        <f aca="false">TRUNC(D337*H337*1.2848,2)</f>
        <v>186.29</v>
      </c>
      <c r="J337" s="38" t="n">
        <f aca="false">TRUNC(H337*D337,2)</f>
        <v>145</v>
      </c>
      <c r="K337" s="40" t="n">
        <f aca="false">ROUND(G337+J337,2)</f>
        <v>1711.6</v>
      </c>
      <c r="L337" s="38" t="s">
        <v>986</v>
      </c>
      <c r="M337" s="41" t="s">
        <v>28</v>
      </c>
    </row>
    <row r="338" s="5" customFormat="true" ht="52.2" hidden="false" customHeight="false" outlineLevel="0" collapsed="false">
      <c r="A338" s="32" t="s">
        <v>987</v>
      </c>
      <c r="B338" s="33" t="s">
        <v>988</v>
      </c>
      <c r="C338" s="47" t="s">
        <v>402</v>
      </c>
      <c r="D338" s="35" t="n">
        <v>3</v>
      </c>
      <c r="E338" s="36" t="n">
        <v>10.52</v>
      </c>
      <c r="F338" s="37" t="n">
        <f aca="false">TRUNC(D338*E338*1.2848,2)</f>
        <v>40.54</v>
      </c>
      <c r="G338" s="38" t="n">
        <f aca="false">TRUNC(D338*E338,2)</f>
        <v>31.56</v>
      </c>
      <c r="H338" s="36" t="n">
        <v>14</v>
      </c>
      <c r="I338" s="39" t="n">
        <f aca="false">TRUNC(D338*H338*1.2848,2)</f>
        <v>53.96</v>
      </c>
      <c r="J338" s="38" t="n">
        <f aca="false">TRUNC(H338*D338,2)</f>
        <v>42</v>
      </c>
      <c r="K338" s="40" t="n">
        <f aca="false">ROUND(G338+J338,2)</f>
        <v>73.56</v>
      </c>
      <c r="L338" s="38" t="s">
        <v>989</v>
      </c>
      <c r="M338" s="41" t="s">
        <v>28</v>
      </c>
    </row>
    <row r="339" s="5" customFormat="true" ht="52.2" hidden="false" customHeight="false" outlineLevel="0" collapsed="false">
      <c r="A339" s="32" t="s">
        <v>990</v>
      </c>
      <c r="B339" s="33" t="s">
        <v>991</v>
      </c>
      <c r="C339" s="47" t="s">
        <v>402</v>
      </c>
      <c r="D339" s="35" t="n">
        <v>15</v>
      </c>
      <c r="E339" s="36" t="n">
        <v>50.71</v>
      </c>
      <c r="F339" s="37" t="n">
        <f aca="false">TRUNC(D339*E339*1.2848,2)</f>
        <v>977.28</v>
      </c>
      <c r="G339" s="38" t="n">
        <f aca="false">TRUNC(D339*E339,2)</f>
        <v>760.65</v>
      </c>
      <c r="H339" s="36" t="n">
        <v>14.98</v>
      </c>
      <c r="I339" s="39" t="n">
        <f aca="false">TRUNC(D339*H339*1.2848,2)</f>
        <v>288.69</v>
      </c>
      <c r="J339" s="38" t="n">
        <f aca="false">TRUNC(H339*D339,2)</f>
        <v>224.7</v>
      </c>
      <c r="K339" s="40" t="n">
        <f aca="false">ROUND(G339+J339,2)</f>
        <v>985.35</v>
      </c>
      <c r="L339" s="38" t="s">
        <v>992</v>
      </c>
      <c r="M339" s="41" t="s">
        <v>28</v>
      </c>
    </row>
    <row r="340" s="5" customFormat="true" ht="33.75" hidden="false" customHeight="true" outlineLevel="0" collapsed="false">
      <c r="A340" s="32" t="s">
        <v>993</v>
      </c>
      <c r="B340" s="33" t="s">
        <v>994</v>
      </c>
      <c r="C340" s="34" t="s">
        <v>402</v>
      </c>
      <c r="D340" s="35" t="n">
        <v>20</v>
      </c>
      <c r="E340" s="36" t="n">
        <v>18.11</v>
      </c>
      <c r="F340" s="37" t="n">
        <f aca="false">TRUNC(D340*E340*1.2848,2)</f>
        <v>465.35</v>
      </c>
      <c r="G340" s="38" t="n">
        <f aca="false">TRUNC(D340*E340,2)</f>
        <v>362.2</v>
      </c>
      <c r="H340" s="36" t="n">
        <v>24.5</v>
      </c>
      <c r="I340" s="39" t="n">
        <f aca="false">TRUNC(D340*H340*1.2848,2)</f>
        <v>629.55</v>
      </c>
      <c r="J340" s="38" t="n">
        <f aca="false">TRUNC(H340*D340,2)</f>
        <v>490</v>
      </c>
      <c r="K340" s="40" t="n">
        <f aca="false">ROUND(G340+J340,2)</f>
        <v>852.2</v>
      </c>
      <c r="L340" s="38" t="s">
        <v>995</v>
      </c>
      <c r="M340" s="41" t="s">
        <v>32</v>
      </c>
    </row>
    <row r="341" s="5" customFormat="true" ht="33.75" hidden="false" customHeight="true" outlineLevel="0" collapsed="false">
      <c r="A341" s="32" t="s">
        <v>996</v>
      </c>
      <c r="B341" s="33" t="s">
        <v>997</v>
      </c>
      <c r="C341" s="34" t="s">
        <v>69</v>
      </c>
      <c r="D341" s="35" t="n">
        <v>100</v>
      </c>
      <c r="E341" s="36" t="n">
        <v>7.66</v>
      </c>
      <c r="F341" s="37" t="n">
        <f aca="false">TRUNC(D341*E341*1.2848,2)</f>
        <v>984.15</v>
      </c>
      <c r="G341" s="38" t="n">
        <f aca="false">TRUNC(D341*E341,2)</f>
        <v>766</v>
      </c>
      <c r="H341" s="36" t="n">
        <v>4.89</v>
      </c>
      <c r="I341" s="39" t="n">
        <f aca="false">TRUNC(D341*H341*1.2848,2)</f>
        <v>628.26</v>
      </c>
      <c r="J341" s="38" t="n">
        <f aca="false">TRUNC(H341*D341,2)</f>
        <v>489</v>
      </c>
      <c r="K341" s="40" t="n">
        <f aca="false">ROUND(G341+J341,2)</f>
        <v>1255</v>
      </c>
      <c r="L341" s="38" t="s">
        <v>998</v>
      </c>
      <c r="M341" s="41" t="s">
        <v>32</v>
      </c>
    </row>
    <row r="342" s="5" customFormat="true" ht="39.55" hidden="false" customHeight="false" outlineLevel="0" collapsed="false">
      <c r="A342" s="32" t="s">
        <v>999</v>
      </c>
      <c r="B342" s="33" t="s">
        <v>1000</v>
      </c>
      <c r="C342" s="47" t="s">
        <v>402</v>
      </c>
      <c r="D342" s="35" t="n">
        <v>1</v>
      </c>
      <c r="E342" s="36" t="n">
        <v>133.83</v>
      </c>
      <c r="F342" s="37" t="n">
        <f aca="false">TRUNC(D342*E342*1.2848,2)</f>
        <v>171.94</v>
      </c>
      <c r="G342" s="38" t="n">
        <f aca="false">TRUNC(D342*E342,2)</f>
        <v>133.83</v>
      </c>
      <c r="H342" s="36" t="n">
        <v>0</v>
      </c>
      <c r="I342" s="39" t="n">
        <f aca="false">TRUNC(D342*H342*1.2848,2)</f>
        <v>0</v>
      </c>
      <c r="J342" s="38" t="n">
        <f aca="false">TRUNC(H342*D342,2)</f>
        <v>0</v>
      </c>
      <c r="K342" s="40" t="n">
        <f aca="false">ROUND(G342+J342,2)</f>
        <v>133.83</v>
      </c>
      <c r="L342" s="38" t="s">
        <v>1001</v>
      </c>
      <c r="M342" s="41" t="s">
        <v>24</v>
      </c>
    </row>
    <row r="343" s="5" customFormat="true" ht="33.75" hidden="false" customHeight="true" outlineLevel="0" collapsed="false">
      <c r="A343" s="32" t="s">
        <v>1002</v>
      </c>
      <c r="B343" s="33" t="s">
        <v>1003</v>
      </c>
      <c r="C343" s="47" t="s">
        <v>402</v>
      </c>
      <c r="D343" s="35" t="n">
        <v>25</v>
      </c>
      <c r="E343" s="36" t="n">
        <v>24.79</v>
      </c>
      <c r="F343" s="37" t="n">
        <f aca="false">TRUNC(D343*E343*1.2848,2)</f>
        <v>796.25</v>
      </c>
      <c r="G343" s="38" t="n">
        <f aca="false">TRUNC(D343*E343,2)</f>
        <v>619.75</v>
      </c>
      <c r="H343" s="36" t="n">
        <v>6.87</v>
      </c>
      <c r="I343" s="39" t="n">
        <f aca="false">TRUNC(D343*H343*1.2848,2)</f>
        <v>220.66</v>
      </c>
      <c r="J343" s="38" t="n">
        <f aca="false">TRUNC(H343*D343,2)</f>
        <v>171.75</v>
      </c>
      <c r="K343" s="40" t="n">
        <f aca="false">ROUND(G343+J343,2)</f>
        <v>791.5</v>
      </c>
      <c r="L343" s="38" t="s">
        <v>1004</v>
      </c>
      <c r="M343" s="41" t="s">
        <v>20</v>
      </c>
    </row>
    <row r="344" s="5" customFormat="true" ht="33.75" hidden="false" customHeight="true" outlineLevel="0" collapsed="false">
      <c r="A344" s="32" t="s">
        <v>1005</v>
      </c>
      <c r="B344" s="33" t="s">
        <v>1006</v>
      </c>
      <c r="C344" s="47" t="s">
        <v>402</v>
      </c>
      <c r="D344" s="35" t="n">
        <v>220</v>
      </c>
      <c r="E344" s="36" t="n">
        <v>19.63</v>
      </c>
      <c r="F344" s="37" t="n">
        <f aca="false">TRUNC(D344*E344*1.2848,2)</f>
        <v>5548.53</v>
      </c>
      <c r="G344" s="38" t="n">
        <f aca="false">TRUNC(D344*E344,2)</f>
        <v>4318.6</v>
      </c>
      <c r="H344" s="36" t="n">
        <v>6.87</v>
      </c>
      <c r="I344" s="39" t="n">
        <f aca="false">TRUNC(D344*H344*1.2848,2)</f>
        <v>1941.84</v>
      </c>
      <c r="J344" s="38" t="n">
        <f aca="false">TRUNC(H344*D344,2)</f>
        <v>1511.4</v>
      </c>
      <c r="K344" s="40" t="n">
        <f aca="false">ROUND(G344+J344,2)</f>
        <v>5830</v>
      </c>
      <c r="L344" s="38" t="s">
        <v>1007</v>
      </c>
      <c r="M344" s="41" t="s">
        <v>20</v>
      </c>
    </row>
    <row r="345" s="5" customFormat="true" ht="68.25" hidden="false" customHeight="true" outlineLevel="0" collapsed="false">
      <c r="A345" s="32" t="s">
        <v>1008</v>
      </c>
      <c r="B345" s="33" t="s">
        <v>1009</v>
      </c>
      <c r="C345" s="47" t="s">
        <v>402</v>
      </c>
      <c r="D345" s="35" t="n">
        <v>3</v>
      </c>
      <c r="E345" s="36" t="n">
        <v>156.89</v>
      </c>
      <c r="F345" s="37" t="n">
        <f aca="false">TRUNC(D345*E345*1.2848,2)</f>
        <v>604.71</v>
      </c>
      <c r="G345" s="38" t="n">
        <f aca="false">TRUNC(D345*E345,2)</f>
        <v>470.67</v>
      </c>
      <c r="H345" s="36" t="n">
        <v>48.32</v>
      </c>
      <c r="I345" s="39" t="n">
        <f aca="false">TRUNC(D345*H345*1.2848,2)</f>
        <v>186.24</v>
      </c>
      <c r="J345" s="38" t="n">
        <f aca="false">TRUNC(H345*D345,2)</f>
        <v>144.96</v>
      </c>
      <c r="K345" s="40" t="n">
        <f aca="false">ROUND(G345+J345,2)</f>
        <v>615.63</v>
      </c>
      <c r="L345" s="50" t="s">
        <v>1010</v>
      </c>
      <c r="M345" s="41" t="s">
        <v>166</v>
      </c>
    </row>
    <row r="346" s="5" customFormat="true" ht="54" hidden="false" customHeight="true" outlineLevel="0" collapsed="false">
      <c r="A346" s="32" t="s">
        <v>1011</v>
      </c>
      <c r="B346" s="33" t="s">
        <v>1012</v>
      </c>
      <c r="C346" s="47" t="s">
        <v>402</v>
      </c>
      <c r="D346" s="35" t="n">
        <v>6</v>
      </c>
      <c r="E346" s="36" t="n">
        <v>312.7</v>
      </c>
      <c r="F346" s="37" t="n">
        <f aca="false">TRUNC(D346*E346*1.2848,2)</f>
        <v>2410.54</v>
      </c>
      <c r="G346" s="38" t="n">
        <f aca="false">TRUNC(D346*E346,2)</f>
        <v>1876.2</v>
      </c>
      <c r="H346" s="36" t="n">
        <v>11.98</v>
      </c>
      <c r="I346" s="39" t="n">
        <f aca="false">TRUNC(D346*H346*1.2848,2)</f>
        <v>92.35</v>
      </c>
      <c r="J346" s="38" t="n">
        <f aca="false">TRUNC(H346*D346,2)</f>
        <v>71.88</v>
      </c>
      <c r="K346" s="40" t="n">
        <f aca="false">ROUND(G346+J346,2)</f>
        <v>1948.08</v>
      </c>
      <c r="L346" s="50" t="s">
        <v>1013</v>
      </c>
      <c r="M346" s="41" t="s">
        <v>24</v>
      </c>
    </row>
    <row r="347" s="5" customFormat="true" ht="33.75" hidden="false" customHeight="true" outlineLevel="0" collapsed="false">
      <c r="A347" s="32" t="s">
        <v>1014</v>
      </c>
      <c r="B347" s="33" t="s">
        <v>1015</v>
      </c>
      <c r="C347" s="47" t="s">
        <v>402</v>
      </c>
      <c r="D347" s="35" t="n">
        <v>55</v>
      </c>
      <c r="E347" s="36" t="n">
        <v>26.88</v>
      </c>
      <c r="F347" s="37" t="n">
        <f aca="false">TRUNC(D347*E347*1.2848,2)</f>
        <v>1899.44</v>
      </c>
      <c r="G347" s="38" t="n">
        <f aca="false">TRUNC(D347*E347,2)</f>
        <v>1478.4</v>
      </c>
      <c r="H347" s="36" t="n">
        <v>20.83</v>
      </c>
      <c r="I347" s="39" t="n">
        <f aca="false">TRUNC(D347*H347*1.2848,2)</f>
        <v>1471.93</v>
      </c>
      <c r="J347" s="38" t="n">
        <f aca="false">TRUNC(H347*D347,2)</f>
        <v>1145.65</v>
      </c>
      <c r="K347" s="40" t="n">
        <f aca="false">ROUND(G347+J347,2)</f>
        <v>2624.05</v>
      </c>
      <c r="L347" s="48" t="s">
        <v>1016</v>
      </c>
      <c r="M347" s="41" t="s">
        <v>28</v>
      </c>
    </row>
    <row r="348" s="5" customFormat="true" ht="22.5" hidden="false" customHeight="true" outlineLevel="0" collapsed="false">
      <c r="A348" s="23" t="n">
        <v>10</v>
      </c>
      <c r="B348" s="24" t="s">
        <v>1017</v>
      </c>
      <c r="C348" s="25"/>
      <c r="D348" s="44"/>
      <c r="E348" s="27"/>
      <c r="F348" s="37" t="n">
        <f aca="false">TRUNC(D348*E348*1.2848,2)</f>
        <v>0</v>
      </c>
      <c r="G348" s="28" t="n">
        <f aca="false">SUM(G349:G367)</f>
        <v>19245.5</v>
      </c>
      <c r="H348" s="27"/>
      <c r="I348" s="39" t="n">
        <f aca="false">TRUNC(D348*H348*1.2848,2)</f>
        <v>0</v>
      </c>
      <c r="J348" s="28" t="n">
        <f aca="false">SUM(J349:J367)</f>
        <v>18729.86</v>
      </c>
      <c r="K348" s="29" t="n">
        <f aca="false">SUM(K349:K367)</f>
        <v>37975.36</v>
      </c>
      <c r="L348" s="45"/>
      <c r="M348" s="29"/>
    </row>
    <row r="349" s="5" customFormat="true" ht="24" hidden="false" customHeight="true" outlineLevel="0" collapsed="false">
      <c r="A349" s="32" t="s">
        <v>1018</v>
      </c>
      <c r="B349" s="33" t="s">
        <v>1019</v>
      </c>
      <c r="C349" s="47" t="s">
        <v>18</v>
      </c>
      <c r="D349" s="35" t="n">
        <v>350</v>
      </c>
      <c r="E349" s="36" t="n">
        <v>0.71</v>
      </c>
      <c r="F349" s="37" t="n">
        <f aca="false">TRUNC(D349*E349*1.2848,2)</f>
        <v>319.27</v>
      </c>
      <c r="G349" s="38" t="n">
        <f aca="false">TRUNC(D349*E349,2)</f>
        <v>248.5</v>
      </c>
      <c r="H349" s="36" t="n">
        <v>2.79</v>
      </c>
      <c r="I349" s="39" t="n">
        <f aca="false">TRUNC(D349*H349*1.2848,2)</f>
        <v>1254.6</v>
      </c>
      <c r="J349" s="38" t="n">
        <f aca="false">TRUNC(H349*D349,2)</f>
        <v>976.5</v>
      </c>
      <c r="K349" s="40" t="n">
        <f aca="false">ROUND(G349+J349,2)</f>
        <v>1225</v>
      </c>
      <c r="L349" s="38" t="s">
        <v>1020</v>
      </c>
      <c r="M349" s="41" t="s">
        <v>32</v>
      </c>
    </row>
    <row r="350" s="5" customFormat="true" ht="33.75" hidden="false" customHeight="true" outlineLevel="0" collapsed="false">
      <c r="A350" s="32" t="s">
        <v>1021</v>
      </c>
      <c r="B350" s="33" t="s">
        <v>1022</v>
      </c>
      <c r="C350" s="34" t="s">
        <v>18</v>
      </c>
      <c r="D350" s="35" t="n">
        <v>80</v>
      </c>
      <c r="E350" s="36" t="n">
        <v>2.19</v>
      </c>
      <c r="F350" s="37" t="n">
        <f aca="false">TRUNC(D350*E350*1.2848,2)</f>
        <v>225.09</v>
      </c>
      <c r="G350" s="38" t="n">
        <f aca="false">TRUNC(D350*E350,2)</f>
        <v>175.2</v>
      </c>
      <c r="H350" s="36" t="n">
        <v>1.3</v>
      </c>
      <c r="I350" s="39" t="n">
        <f aca="false">TRUNC(D350*H350*1.2848,2)</f>
        <v>133.61</v>
      </c>
      <c r="J350" s="38" t="n">
        <f aca="false">TRUNC(H350*D350,2)</f>
        <v>104</v>
      </c>
      <c r="K350" s="40" t="n">
        <f aca="false">ROUND(G350+J350,2)</f>
        <v>279.2</v>
      </c>
      <c r="L350" s="38" t="s">
        <v>1023</v>
      </c>
      <c r="M350" s="41" t="s">
        <v>20</v>
      </c>
    </row>
    <row r="351" s="5" customFormat="true" ht="33.75" hidden="false" customHeight="true" outlineLevel="0" collapsed="false">
      <c r="A351" s="32" t="s">
        <v>1024</v>
      </c>
      <c r="B351" s="33" t="s">
        <v>1025</v>
      </c>
      <c r="C351" s="34" t="s">
        <v>18</v>
      </c>
      <c r="D351" s="35" t="n">
        <v>250</v>
      </c>
      <c r="E351" s="36" t="n">
        <v>3.65</v>
      </c>
      <c r="F351" s="37" t="n">
        <f aca="false">TRUNC(D351*E351*1.2848,2)</f>
        <v>1172.38</v>
      </c>
      <c r="G351" s="38" t="n">
        <f aca="false">TRUNC(D351*E351,2)</f>
        <v>912.5</v>
      </c>
      <c r="H351" s="36" t="n">
        <v>6.25</v>
      </c>
      <c r="I351" s="39" t="n">
        <f aca="false">TRUNC(D351*H351*1.2848,2)</f>
        <v>2007.5</v>
      </c>
      <c r="J351" s="38" t="n">
        <f aca="false">TRUNC(H351*D351,2)</f>
        <v>1562.5</v>
      </c>
      <c r="K351" s="40" t="n">
        <f aca="false">ROUND(G351+J351,2)</f>
        <v>2475</v>
      </c>
      <c r="L351" s="38" t="s">
        <v>1026</v>
      </c>
      <c r="M351" s="41" t="s">
        <v>20</v>
      </c>
    </row>
    <row r="352" s="5" customFormat="true" ht="33.75" hidden="false" customHeight="true" outlineLevel="0" collapsed="false">
      <c r="A352" s="32" t="s">
        <v>1027</v>
      </c>
      <c r="B352" s="33" t="s">
        <v>1028</v>
      </c>
      <c r="C352" s="34" t="s">
        <v>18</v>
      </c>
      <c r="D352" s="35" t="n">
        <v>5.5</v>
      </c>
      <c r="E352" s="36" t="n">
        <v>5.8</v>
      </c>
      <c r="F352" s="37" t="n">
        <f aca="false">TRUNC(D352*E352*1.2848,2)</f>
        <v>40.98</v>
      </c>
      <c r="G352" s="38" t="n">
        <f aca="false">TRUNC(D352*E352,2)</f>
        <v>31.9</v>
      </c>
      <c r="H352" s="36" t="n">
        <v>12.85</v>
      </c>
      <c r="I352" s="39" t="n">
        <f aca="false">TRUNC(D352*H352*1.2848,2)</f>
        <v>90.8</v>
      </c>
      <c r="J352" s="38" t="n">
        <f aca="false">TRUNC(H352*D352,2)</f>
        <v>70.67</v>
      </c>
      <c r="K352" s="40" t="n">
        <f aca="false">ROUND(G352+J352,2)</f>
        <v>102.57</v>
      </c>
      <c r="L352" s="38" t="s">
        <v>1029</v>
      </c>
      <c r="M352" s="41" t="s">
        <v>20</v>
      </c>
    </row>
    <row r="353" s="5" customFormat="true" ht="33.75" hidden="false" customHeight="true" outlineLevel="0" collapsed="false">
      <c r="A353" s="32" t="s">
        <v>1030</v>
      </c>
      <c r="B353" s="33" t="s">
        <v>1031</v>
      </c>
      <c r="C353" s="34" t="s">
        <v>18</v>
      </c>
      <c r="D353" s="35" t="n">
        <v>200</v>
      </c>
      <c r="E353" s="36" t="n">
        <v>4.89</v>
      </c>
      <c r="F353" s="37" t="n">
        <f aca="false">TRUNC(D353*E353*1.2848,2)</f>
        <v>1256.53</v>
      </c>
      <c r="G353" s="38" t="n">
        <f aca="false">TRUNC(D353*E353,2)</f>
        <v>978</v>
      </c>
      <c r="H353" s="36" t="n">
        <v>10.75</v>
      </c>
      <c r="I353" s="39" t="n">
        <f aca="false">TRUNC(D353*H353*1.2848,2)</f>
        <v>2762.32</v>
      </c>
      <c r="J353" s="38" t="n">
        <f aca="false">TRUNC(H353*D353,2)</f>
        <v>2150</v>
      </c>
      <c r="K353" s="40" t="n">
        <f aca="false">ROUND(G353+J353,2)</f>
        <v>3128</v>
      </c>
      <c r="L353" s="38" t="s">
        <v>1032</v>
      </c>
      <c r="M353" s="41" t="s">
        <v>32</v>
      </c>
    </row>
    <row r="354" s="5" customFormat="true" ht="33.75" hidden="false" customHeight="true" outlineLevel="0" collapsed="false">
      <c r="A354" s="32" t="s">
        <v>1033</v>
      </c>
      <c r="B354" s="33" t="s">
        <v>1034</v>
      </c>
      <c r="C354" s="34" t="s">
        <v>18</v>
      </c>
      <c r="D354" s="35" t="n">
        <v>100</v>
      </c>
      <c r="E354" s="36" t="n">
        <v>3.17</v>
      </c>
      <c r="F354" s="37" t="n">
        <f aca="false">TRUNC(D354*E354*1.2848,2)</f>
        <v>407.28</v>
      </c>
      <c r="G354" s="38" t="n">
        <f aca="false">TRUNC(D354*E354,2)</f>
        <v>317</v>
      </c>
      <c r="H354" s="36" t="n">
        <v>8</v>
      </c>
      <c r="I354" s="39" t="n">
        <f aca="false">TRUNC(D354*H354*1.2848,2)</f>
        <v>1027.84</v>
      </c>
      <c r="J354" s="38" t="n">
        <f aca="false">TRUNC(H354*D354,2)</f>
        <v>800</v>
      </c>
      <c r="K354" s="40" t="n">
        <f aca="false">ROUND(G354+J354,2)</f>
        <v>1117</v>
      </c>
      <c r="L354" s="38" t="s">
        <v>1035</v>
      </c>
      <c r="M354" s="41" t="s">
        <v>28</v>
      </c>
    </row>
    <row r="355" s="5" customFormat="true" ht="33.75" hidden="false" customHeight="true" outlineLevel="0" collapsed="false">
      <c r="A355" s="32" t="s">
        <v>1036</v>
      </c>
      <c r="B355" s="33" t="s">
        <v>1037</v>
      </c>
      <c r="C355" s="34" t="s">
        <v>18</v>
      </c>
      <c r="D355" s="35" t="n">
        <v>250</v>
      </c>
      <c r="E355" s="36" t="n">
        <v>8.8</v>
      </c>
      <c r="F355" s="37" t="n">
        <f aca="false">TRUNC(D355*E355*1.2848,2)</f>
        <v>2826.56</v>
      </c>
      <c r="G355" s="38" t="n">
        <f aca="false">TRUNC(D355*E355,2)</f>
        <v>2200</v>
      </c>
      <c r="H355" s="36" t="n">
        <v>4.4</v>
      </c>
      <c r="I355" s="39" t="n">
        <f aca="false">TRUNC(D355*H355*1.2848,2)</f>
        <v>1413.28</v>
      </c>
      <c r="J355" s="38" t="n">
        <f aca="false">TRUNC(H355*D355,2)</f>
        <v>1100</v>
      </c>
      <c r="K355" s="40" t="n">
        <f aca="false">ROUND(G355+J355,2)</f>
        <v>3300</v>
      </c>
      <c r="L355" s="38" t="s">
        <v>1038</v>
      </c>
      <c r="M355" s="41" t="s">
        <v>20</v>
      </c>
    </row>
    <row r="356" s="5" customFormat="true" ht="33.75" hidden="false" customHeight="true" outlineLevel="0" collapsed="false">
      <c r="A356" s="32" t="s">
        <v>1039</v>
      </c>
      <c r="B356" s="33" t="s">
        <v>1040</v>
      </c>
      <c r="C356" s="34" t="s">
        <v>18</v>
      </c>
      <c r="D356" s="35" t="n">
        <v>500</v>
      </c>
      <c r="E356" s="36" t="n">
        <v>9.73</v>
      </c>
      <c r="F356" s="37" t="n">
        <f aca="false">TRUNC(D356*E356*1.2848,2)</f>
        <v>6250.55</v>
      </c>
      <c r="G356" s="38" t="n">
        <f aca="false">TRUNC(D356*E356,2)</f>
        <v>4865</v>
      </c>
      <c r="H356" s="36" t="n">
        <v>5.77</v>
      </c>
      <c r="I356" s="39" t="n">
        <f aca="false">TRUNC(D356*H356*1.2848,2)</f>
        <v>3706.64</v>
      </c>
      <c r="J356" s="38" t="n">
        <f aca="false">TRUNC(H356*D356,2)</f>
        <v>2885</v>
      </c>
      <c r="K356" s="40" t="n">
        <f aca="false">ROUND(G356+J356,2)</f>
        <v>7750</v>
      </c>
      <c r="L356" s="38" t="s">
        <v>1041</v>
      </c>
      <c r="M356" s="41" t="s">
        <v>20</v>
      </c>
    </row>
    <row r="357" s="5" customFormat="true" ht="33.75" hidden="false" customHeight="true" outlineLevel="0" collapsed="false">
      <c r="A357" s="32" t="s">
        <v>1042</v>
      </c>
      <c r="B357" s="33" t="s">
        <v>1043</v>
      </c>
      <c r="C357" s="34" t="s">
        <v>18</v>
      </c>
      <c r="D357" s="35" t="n">
        <v>50</v>
      </c>
      <c r="E357" s="36" t="n">
        <v>12.72</v>
      </c>
      <c r="F357" s="37" t="n">
        <f aca="false">TRUNC(D357*E357*1.2848,2)</f>
        <v>817.13</v>
      </c>
      <c r="G357" s="38" t="n">
        <f aca="false">TRUNC(D357*E357,2)</f>
        <v>636</v>
      </c>
      <c r="H357" s="36" t="n">
        <v>10.95</v>
      </c>
      <c r="I357" s="39" t="n">
        <f aca="false">TRUNC(D357*H357*1.2848,2)</f>
        <v>703.42</v>
      </c>
      <c r="J357" s="38" t="n">
        <f aca="false">TRUNC(H357*D357,2)</f>
        <v>547.5</v>
      </c>
      <c r="K357" s="40" t="n">
        <f aca="false">ROUND(G357+J357,2)</f>
        <v>1183.5</v>
      </c>
      <c r="L357" s="38" t="s">
        <v>1044</v>
      </c>
      <c r="M357" s="41" t="s">
        <v>28</v>
      </c>
    </row>
    <row r="358" s="5" customFormat="true" ht="46.5" hidden="false" customHeight="true" outlineLevel="0" collapsed="false">
      <c r="A358" s="32" t="s">
        <v>1045</v>
      </c>
      <c r="B358" s="33" t="s">
        <v>1046</v>
      </c>
      <c r="C358" s="47" t="s">
        <v>18</v>
      </c>
      <c r="D358" s="35" t="n">
        <v>143</v>
      </c>
      <c r="E358" s="36" t="n">
        <v>16.19</v>
      </c>
      <c r="F358" s="37" t="n">
        <f aca="false">TRUNC(D358*E358*1.2848,2)</f>
        <v>2974.53</v>
      </c>
      <c r="G358" s="38" t="n">
        <f aca="false">TRUNC(D358*E358,2)</f>
        <v>2315.17</v>
      </c>
      <c r="H358" s="36" t="n">
        <v>13.5</v>
      </c>
      <c r="I358" s="39" t="n">
        <f aca="false">TRUNC(D358*H358*1.2848,2)</f>
        <v>2480.3</v>
      </c>
      <c r="J358" s="38" t="n">
        <f aca="false">TRUNC(H358*D358,2)</f>
        <v>1930.5</v>
      </c>
      <c r="K358" s="40" t="n">
        <f aca="false">ROUND(G358+J358,2)</f>
        <v>4245.67</v>
      </c>
      <c r="L358" s="38" t="s">
        <v>1047</v>
      </c>
      <c r="M358" s="41" t="s">
        <v>28</v>
      </c>
    </row>
    <row r="359" s="5" customFormat="true" ht="24" hidden="false" customHeight="true" outlineLevel="0" collapsed="false">
      <c r="A359" s="32" t="s">
        <v>1048</v>
      </c>
      <c r="B359" s="33" t="s">
        <v>1049</v>
      </c>
      <c r="C359" s="47" t="s">
        <v>18</v>
      </c>
      <c r="D359" s="35" t="n">
        <v>10</v>
      </c>
      <c r="E359" s="36" t="n">
        <v>13.78</v>
      </c>
      <c r="F359" s="37" t="n">
        <f aca="false">TRUNC(D359*E359*1.2848,2)</f>
        <v>177.04</v>
      </c>
      <c r="G359" s="38" t="n">
        <f aca="false">TRUNC(D359*E359,2)</f>
        <v>137.8</v>
      </c>
      <c r="H359" s="36" t="n">
        <v>10.95</v>
      </c>
      <c r="I359" s="39" t="n">
        <f aca="false">TRUNC(D359*H359*1.2848,2)</f>
        <v>140.68</v>
      </c>
      <c r="J359" s="38" t="n">
        <f aca="false">TRUNC(H359*D359,2)</f>
        <v>109.5</v>
      </c>
      <c r="K359" s="40" t="n">
        <f aca="false">ROUND(G359+J359,2)</f>
        <v>247.3</v>
      </c>
      <c r="L359" s="38" t="s">
        <v>1050</v>
      </c>
      <c r="M359" s="41" t="s">
        <v>28</v>
      </c>
    </row>
    <row r="360" s="5" customFormat="true" ht="24" hidden="false" customHeight="true" outlineLevel="0" collapsed="false">
      <c r="A360" s="32" t="s">
        <v>1051</v>
      </c>
      <c r="B360" s="33" t="s">
        <v>1052</v>
      </c>
      <c r="C360" s="47" t="s">
        <v>18</v>
      </c>
      <c r="D360" s="35" t="n">
        <v>39</v>
      </c>
      <c r="E360" s="36" t="n">
        <v>4.93</v>
      </c>
      <c r="F360" s="37" t="n">
        <f aca="false">TRUNC(D360*E360*1.2848,2)</f>
        <v>247.02</v>
      </c>
      <c r="G360" s="38" t="n">
        <f aca="false">TRUNC(D360*E360,2)</f>
        <v>192.27</v>
      </c>
      <c r="H360" s="36" t="n">
        <v>7.52</v>
      </c>
      <c r="I360" s="39" t="n">
        <f aca="false">TRUNC(D360*H360*1.2848,2)</f>
        <v>376.8</v>
      </c>
      <c r="J360" s="38" t="n">
        <f aca="false">TRUNC(H360*D360,2)</f>
        <v>293.28</v>
      </c>
      <c r="K360" s="40" t="n">
        <f aca="false">ROUND(G360+J360,2)</f>
        <v>485.55</v>
      </c>
      <c r="L360" s="38" t="s">
        <v>1053</v>
      </c>
      <c r="M360" s="41" t="s">
        <v>32</v>
      </c>
    </row>
    <row r="361" s="5" customFormat="true" ht="33.75" hidden="false" customHeight="true" outlineLevel="0" collapsed="false">
      <c r="A361" s="32" t="s">
        <v>1054</v>
      </c>
      <c r="B361" s="33" t="s">
        <v>1055</v>
      </c>
      <c r="C361" s="34" t="s">
        <v>18</v>
      </c>
      <c r="D361" s="35" t="n">
        <v>100</v>
      </c>
      <c r="E361" s="36" t="n">
        <v>8.06</v>
      </c>
      <c r="F361" s="37" t="n">
        <f aca="false">TRUNC(D361*E361*1.2848,2)</f>
        <v>1035.54</v>
      </c>
      <c r="G361" s="38" t="n">
        <f aca="false">TRUNC(D361*E361,2)</f>
        <v>806</v>
      </c>
      <c r="H361" s="36" t="n">
        <v>9.17</v>
      </c>
      <c r="I361" s="39" t="n">
        <f aca="false">TRUNC(D361*H361*1.2848,2)</f>
        <v>1178.16</v>
      </c>
      <c r="J361" s="38" t="n">
        <f aca="false">TRUNC(H361*D361,2)</f>
        <v>917</v>
      </c>
      <c r="K361" s="40" t="n">
        <f aca="false">ROUND(G361+J361,2)</f>
        <v>1723</v>
      </c>
      <c r="L361" s="38" t="s">
        <v>1056</v>
      </c>
      <c r="M361" s="41" t="s">
        <v>28</v>
      </c>
    </row>
    <row r="362" s="5" customFormat="true" ht="33.75" hidden="false" customHeight="true" outlineLevel="0" collapsed="false">
      <c r="A362" s="32" t="s">
        <v>1057</v>
      </c>
      <c r="B362" s="33" t="s">
        <v>1058</v>
      </c>
      <c r="C362" s="34" t="s">
        <v>18</v>
      </c>
      <c r="D362" s="35" t="n">
        <v>130</v>
      </c>
      <c r="E362" s="36" t="n">
        <v>15.76</v>
      </c>
      <c r="F362" s="37" t="n">
        <f aca="false">TRUNC(D362*E362*1.2848,2)</f>
        <v>2632.29</v>
      </c>
      <c r="G362" s="38" t="n">
        <f aca="false">TRUNC(D362*E362,2)</f>
        <v>2048.8</v>
      </c>
      <c r="H362" s="36" t="n">
        <v>17.85</v>
      </c>
      <c r="I362" s="39" t="n">
        <f aca="false">TRUNC(D362*H362*1.2848,2)</f>
        <v>2981.37</v>
      </c>
      <c r="J362" s="38" t="n">
        <f aca="false">TRUNC(H362*D362,2)</f>
        <v>2320.5</v>
      </c>
      <c r="K362" s="40" t="n">
        <f aca="false">ROUND(G362+J362,2)</f>
        <v>4369.3</v>
      </c>
      <c r="L362" s="38" t="s">
        <v>1059</v>
      </c>
      <c r="M362" s="41" t="s">
        <v>28</v>
      </c>
    </row>
    <row r="363" s="5" customFormat="true" ht="33.75" hidden="false" customHeight="true" outlineLevel="0" collapsed="false">
      <c r="A363" s="32" t="s">
        <v>1060</v>
      </c>
      <c r="B363" s="33" t="s">
        <v>1061</v>
      </c>
      <c r="C363" s="34" t="s">
        <v>69</v>
      </c>
      <c r="D363" s="35" t="n">
        <v>17</v>
      </c>
      <c r="E363" s="36" t="n">
        <v>3.98</v>
      </c>
      <c r="F363" s="37" t="n">
        <f aca="false">TRUNC(D363*E363*1.2848,2)</f>
        <v>86.92</v>
      </c>
      <c r="G363" s="38" t="n">
        <f aca="false">TRUNC(D363*E363,2)</f>
        <v>67.66</v>
      </c>
      <c r="H363" s="36" t="n">
        <v>9.73</v>
      </c>
      <c r="I363" s="39" t="n">
        <f aca="false">TRUNC(D363*H363*1.2848,2)</f>
        <v>212.51</v>
      </c>
      <c r="J363" s="38" t="n">
        <f aca="false">TRUNC(H363*D363,2)</f>
        <v>165.41</v>
      </c>
      <c r="K363" s="40" t="n">
        <f aca="false">ROUND(G363+J363,2)</f>
        <v>233.07</v>
      </c>
      <c r="L363" s="38" t="s">
        <v>1062</v>
      </c>
      <c r="M363" s="41" t="s">
        <v>28</v>
      </c>
    </row>
    <row r="364" s="5" customFormat="true" ht="33.75" hidden="false" customHeight="true" outlineLevel="0" collapsed="false">
      <c r="A364" s="32" t="s">
        <v>1063</v>
      </c>
      <c r="B364" s="33" t="s">
        <v>1064</v>
      </c>
      <c r="C364" s="34" t="s">
        <v>18</v>
      </c>
      <c r="D364" s="35" t="n">
        <v>5</v>
      </c>
      <c r="E364" s="36" t="n">
        <v>7.51</v>
      </c>
      <c r="F364" s="37" t="n">
        <f aca="false">TRUNC(D364*E364*1.2848,2)</f>
        <v>48.24</v>
      </c>
      <c r="G364" s="38" t="n">
        <f aca="false">TRUNC(D364*E364,2)</f>
        <v>37.55</v>
      </c>
      <c r="H364" s="36" t="n">
        <v>14.95</v>
      </c>
      <c r="I364" s="39" t="n">
        <f aca="false">TRUNC(D364*H364*1.2848,2)</f>
        <v>96.03</v>
      </c>
      <c r="J364" s="38" t="n">
        <f aca="false">TRUNC(H364*D364,2)</f>
        <v>74.75</v>
      </c>
      <c r="K364" s="40" t="n">
        <f aca="false">ROUND(G364+J364,2)</f>
        <v>112.3</v>
      </c>
      <c r="L364" s="38" t="s">
        <v>1065</v>
      </c>
      <c r="M364" s="41" t="s">
        <v>32</v>
      </c>
    </row>
    <row r="365" s="5" customFormat="true" ht="33.75" hidden="false" customHeight="true" outlineLevel="0" collapsed="false">
      <c r="A365" s="32" t="s">
        <v>1066</v>
      </c>
      <c r="B365" s="33" t="s">
        <v>1067</v>
      </c>
      <c r="C365" s="34" t="s">
        <v>18</v>
      </c>
      <c r="D365" s="35" t="n">
        <v>45</v>
      </c>
      <c r="E365" s="36" t="n">
        <v>7.47</v>
      </c>
      <c r="F365" s="37" t="n">
        <f aca="false">TRUNC(D365*E365*1.2848,2)</f>
        <v>431.88</v>
      </c>
      <c r="G365" s="38" t="n">
        <f aca="false">TRUNC(D365*E365,2)</f>
        <v>336.15</v>
      </c>
      <c r="H365" s="36" t="n">
        <v>10.95</v>
      </c>
      <c r="I365" s="39" t="n">
        <f aca="false">TRUNC(D365*H365*1.2848,2)</f>
        <v>633.08</v>
      </c>
      <c r="J365" s="38" t="n">
        <f aca="false">TRUNC(H365*D365,2)</f>
        <v>492.75</v>
      </c>
      <c r="K365" s="40" t="n">
        <f aca="false">ROUND(G365+J365,2)</f>
        <v>828.9</v>
      </c>
      <c r="L365" s="38" t="s">
        <v>1068</v>
      </c>
      <c r="M365" s="41" t="s">
        <v>28</v>
      </c>
    </row>
    <row r="366" s="5" customFormat="true" ht="33.75" hidden="false" customHeight="true" outlineLevel="0" collapsed="false">
      <c r="A366" s="32" t="s">
        <v>1069</v>
      </c>
      <c r="B366" s="33" t="s">
        <v>1070</v>
      </c>
      <c r="C366" s="34" t="s">
        <v>18</v>
      </c>
      <c r="D366" s="35" t="n">
        <v>100</v>
      </c>
      <c r="E366" s="36" t="n">
        <v>14.43</v>
      </c>
      <c r="F366" s="37" t="n">
        <f aca="false">TRUNC(D366*E366*1.2848,2)</f>
        <v>1853.96</v>
      </c>
      <c r="G366" s="38" t="n">
        <f aca="false">TRUNC(D366*E366,2)</f>
        <v>1443</v>
      </c>
      <c r="H366" s="36" t="n">
        <v>10.64</v>
      </c>
      <c r="I366" s="39" t="n">
        <f aca="false">TRUNC(D366*H366*1.2848,2)</f>
        <v>1367.02</v>
      </c>
      <c r="J366" s="38" t="n">
        <f aca="false">TRUNC(H366*D366,2)</f>
        <v>1064</v>
      </c>
      <c r="K366" s="40" t="n">
        <f aca="false">ROUND(G366+J366,2)</f>
        <v>2507</v>
      </c>
      <c r="L366" s="38" t="s">
        <v>1071</v>
      </c>
      <c r="M366" s="41" t="s">
        <v>166</v>
      </c>
    </row>
    <row r="367" s="5" customFormat="true" ht="53.25" hidden="false" customHeight="true" outlineLevel="0" collapsed="false">
      <c r="A367" s="32" t="s">
        <v>1072</v>
      </c>
      <c r="B367" s="33" t="s">
        <v>1073</v>
      </c>
      <c r="C367" s="47" t="s">
        <v>18</v>
      </c>
      <c r="D367" s="35" t="n">
        <v>100</v>
      </c>
      <c r="E367" s="36" t="n">
        <v>14.97</v>
      </c>
      <c r="F367" s="37" t="n">
        <f aca="false">TRUNC(D367*E367*1.2848,2)</f>
        <v>1923.34</v>
      </c>
      <c r="G367" s="38" t="n">
        <f aca="false">TRUNC(D367*E367,2)</f>
        <v>1497</v>
      </c>
      <c r="H367" s="36" t="n">
        <v>11.66</v>
      </c>
      <c r="I367" s="39" t="n">
        <f aca="false">TRUNC(D367*H367*1.2848,2)</f>
        <v>1498.07</v>
      </c>
      <c r="J367" s="38" t="n">
        <f aca="false">TRUNC(H367*D367,2)</f>
        <v>1166</v>
      </c>
      <c r="K367" s="40" t="n">
        <f aca="false">ROUND(G367+J367,2)</f>
        <v>2663</v>
      </c>
      <c r="L367" s="38" t="s">
        <v>1074</v>
      </c>
      <c r="M367" s="41" t="s">
        <v>20</v>
      </c>
    </row>
    <row r="368" s="5" customFormat="true" ht="22.5" hidden="false" customHeight="true" outlineLevel="0" collapsed="false">
      <c r="A368" s="23" t="n">
        <v>11</v>
      </c>
      <c r="B368" s="24" t="s">
        <v>1075</v>
      </c>
      <c r="C368" s="25"/>
      <c r="D368" s="44"/>
      <c r="E368" s="27"/>
      <c r="F368" s="37" t="n">
        <f aca="false">TRUNC(D368*E368*1.2848,2)</f>
        <v>0</v>
      </c>
      <c r="G368" s="28" t="n">
        <f aca="false">SUM(G369:G380)</f>
        <v>10065.86</v>
      </c>
      <c r="H368" s="27"/>
      <c r="I368" s="39" t="n">
        <f aca="false">TRUNC(D368*H368*1.2848,2)</f>
        <v>0</v>
      </c>
      <c r="J368" s="28" t="n">
        <f aca="false">SUM(J369:J380)</f>
        <v>1237.79</v>
      </c>
      <c r="K368" s="29" t="n">
        <f aca="false">SUM(K369:K380)</f>
        <v>11303.65</v>
      </c>
      <c r="L368" s="45"/>
      <c r="M368" s="29"/>
    </row>
    <row r="369" s="5" customFormat="true" ht="53.25" hidden="false" customHeight="true" outlineLevel="0" collapsed="false">
      <c r="A369" s="32" t="s">
        <v>1076</v>
      </c>
      <c r="B369" s="33" t="s">
        <v>1077</v>
      </c>
      <c r="C369" s="47" t="s">
        <v>18</v>
      </c>
      <c r="D369" s="35" t="n">
        <v>1</v>
      </c>
      <c r="E369" s="36" t="n">
        <v>131.15</v>
      </c>
      <c r="F369" s="37" t="n">
        <f aca="false">TRUNC(D369*E369*1.2848,2)</f>
        <v>168.5</v>
      </c>
      <c r="G369" s="38" t="n">
        <f aca="false">TRUNC(D369*E369,2)</f>
        <v>131.15</v>
      </c>
      <c r="H369" s="36" t="n">
        <v>13.87</v>
      </c>
      <c r="I369" s="39" t="n">
        <f aca="false">TRUNC(D369*H369*1.2848,2)</f>
        <v>17.82</v>
      </c>
      <c r="J369" s="38" t="n">
        <f aca="false">TRUNC(H369*D369,2)</f>
        <v>13.87</v>
      </c>
      <c r="K369" s="40" t="n">
        <f aca="false">ROUND(G369+J369,2)</f>
        <v>145.02</v>
      </c>
      <c r="L369" s="38" t="s">
        <v>1078</v>
      </c>
      <c r="M369" s="41" t="s">
        <v>28</v>
      </c>
    </row>
    <row r="370" s="5" customFormat="true" ht="33.75" hidden="false" customHeight="true" outlineLevel="0" collapsed="false">
      <c r="A370" s="32" t="s">
        <v>1079</v>
      </c>
      <c r="B370" s="33" t="s">
        <v>1080</v>
      </c>
      <c r="C370" s="34" t="s">
        <v>18</v>
      </c>
      <c r="D370" s="35" t="n">
        <v>2</v>
      </c>
      <c r="E370" s="36" t="n">
        <v>312.5</v>
      </c>
      <c r="F370" s="37" t="n">
        <f aca="false">TRUNC(D370*E370*1.2848,2)</f>
        <v>803</v>
      </c>
      <c r="G370" s="38" t="n">
        <f aca="false">TRUNC(D370*E370,2)</f>
        <v>625</v>
      </c>
      <c r="H370" s="36" t="n">
        <v>13.87</v>
      </c>
      <c r="I370" s="39" t="n">
        <f aca="false">TRUNC(D370*H370*1.2848,2)</f>
        <v>35.64</v>
      </c>
      <c r="J370" s="38" t="n">
        <f aca="false">TRUNC(H370*D370,2)</f>
        <v>27.74</v>
      </c>
      <c r="K370" s="40" t="n">
        <f aca="false">ROUND(G370+J370,2)</f>
        <v>652.74</v>
      </c>
      <c r="L370" s="38" t="s">
        <v>1081</v>
      </c>
      <c r="M370" s="41" t="s">
        <v>28</v>
      </c>
    </row>
    <row r="371" s="5" customFormat="true" ht="39.55" hidden="false" customHeight="false" outlineLevel="0" collapsed="false">
      <c r="A371" s="32" t="s">
        <v>1082</v>
      </c>
      <c r="B371" s="33" t="s">
        <v>1083</v>
      </c>
      <c r="C371" s="47" t="s">
        <v>402</v>
      </c>
      <c r="D371" s="35" t="n">
        <v>1</v>
      </c>
      <c r="E371" s="36" t="n">
        <v>1819.21</v>
      </c>
      <c r="F371" s="37" t="n">
        <f aca="false">TRUNC(D371*E371*1.2848,2)</f>
        <v>2337.32</v>
      </c>
      <c r="G371" s="38" t="n">
        <f aca="false">TRUNC(D371*E371,2)</f>
        <v>1819.21</v>
      </c>
      <c r="H371" s="36" t="n">
        <v>4.63</v>
      </c>
      <c r="I371" s="39" t="n">
        <f aca="false">TRUNC(D371*H371*1.2848,2)</f>
        <v>5.94</v>
      </c>
      <c r="J371" s="38" t="n">
        <f aca="false">TRUNC(H371*D371,2)</f>
        <v>4.63</v>
      </c>
      <c r="K371" s="40" t="n">
        <f aca="false">ROUND(G371+J371,2)</f>
        <v>1823.84</v>
      </c>
      <c r="L371" s="38" t="s">
        <v>1084</v>
      </c>
      <c r="M371" s="41" t="s">
        <v>28</v>
      </c>
    </row>
    <row r="372" s="5" customFormat="true" ht="33.75" hidden="false" customHeight="true" outlineLevel="0" collapsed="false">
      <c r="A372" s="32" t="s">
        <v>1085</v>
      </c>
      <c r="B372" s="33" t="s">
        <v>1086</v>
      </c>
      <c r="C372" s="34" t="s">
        <v>18</v>
      </c>
      <c r="D372" s="35" t="n">
        <v>1.5</v>
      </c>
      <c r="E372" s="36" t="n">
        <v>394.98</v>
      </c>
      <c r="F372" s="37" t="n">
        <f aca="false">TRUNC(D372*E372*1.2848,2)</f>
        <v>761.2</v>
      </c>
      <c r="G372" s="38" t="n">
        <f aca="false">TRUNC(D372*E372,2)</f>
        <v>592.47</v>
      </c>
      <c r="H372" s="36" t="n">
        <v>15.42</v>
      </c>
      <c r="I372" s="39" t="n">
        <f aca="false">TRUNC(D372*H372*1.2848,2)</f>
        <v>29.71</v>
      </c>
      <c r="J372" s="38" t="n">
        <f aca="false">TRUNC(H372*D372,2)</f>
        <v>23.13</v>
      </c>
      <c r="K372" s="40" t="n">
        <f aca="false">ROUND(G372+J372,2)</f>
        <v>615.6</v>
      </c>
      <c r="L372" s="38" t="s">
        <v>1087</v>
      </c>
      <c r="M372" s="41" t="s">
        <v>28</v>
      </c>
    </row>
    <row r="373" s="5" customFormat="true" ht="24" hidden="false" customHeight="true" outlineLevel="0" collapsed="false">
      <c r="A373" s="32" t="s">
        <v>1088</v>
      </c>
      <c r="B373" s="33" t="s">
        <v>1089</v>
      </c>
      <c r="C373" s="47" t="s">
        <v>18</v>
      </c>
      <c r="D373" s="35" t="n">
        <v>1.5</v>
      </c>
      <c r="E373" s="36" t="n">
        <v>41.56</v>
      </c>
      <c r="F373" s="37" t="n">
        <f aca="false">TRUNC(D373*E373*1.2848,2)</f>
        <v>80.09</v>
      </c>
      <c r="G373" s="38" t="n">
        <f aca="false">TRUNC(D373*E373,2)</f>
        <v>62.34</v>
      </c>
      <c r="H373" s="36" t="n">
        <v>0</v>
      </c>
      <c r="I373" s="39" t="n">
        <f aca="false">TRUNC(D373*H373*1.2848,2)</f>
        <v>0</v>
      </c>
      <c r="J373" s="38" t="n">
        <f aca="false">TRUNC(H373*D373,2)</f>
        <v>0</v>
      </c>
      <c r="K373" s="40" t="n">
        <f aca="false">ROUND(G373+J373,2)</f>
        <v>62.34</v>
      </c>
      <c r="L373" s="38" t="s">
        <v>1090</v>
      </c>
      <c r="M373" s="41" t="s">
        <v>32</v>
      </c>
    </row>
    <row r="374" s="5" customFormat="true" ht="33.75" hidden="false" customHeight="true" outlineLevel="0" collapsed="false">
      <c r="A374" s="32" t="s">
        <v>1091</v>
      </c>
      <c r="B374" s="33" t="s">
        <v>1092</v>
      </c>
      <c r="C374" s="34" t="s">
        <v>18</v>
      </c>
      <c r="D374" s="35" t="n">
        <v>3</v>
      </c>
      <c r="E374" s="36" t="n">
        <v>296.26</v>
      </c>
      <c r="F374" s="37" t="n">
        <f aca="false">TRUNC(D374*E374*1.2848,2)</f>
        <v>1141.9</v>
      </c>
      <c r="G374" s="38" t="n">
        <f aca="false">TRUNC(D374*E374,2)</f>
        <v>888.78</v>
      </c>
      <c r="H374" s="36" t="n">
        <v>0</v>
      </c>
      <c r="I374" s="39" t="n">
        <f aca="false">TRUNC(D374*H374*1.2848,2)</f>
        <v>0</v>
      </c>
      <c r="J374" s="38" t="n">
        <f aca="false">TRUNC(H374*D374,2)</f>
        <v>0</v>
      </c>
      <c r="K374" s="40" t="n">
        <f aca="false">ROUND(G374+J374,2)</f>
        <v>888.78</v>
      </c>
      <c r="L374" s="38" t="s">
        <v>1093</v>
      </c>
      <c r="M374" s="41" t="s">
        <v>28</v>
      </c>
    </row>
    <row r="375" s="5" customFormat="true" ht="39.55" hidden="false" customHeight="false" outlineLevel="0" collapsed="false">
      <c r="A375" s="32" t="s">
        <v>1094</v>
      </c>
      <c r="B375" s="33" t="s">
        <v>1095</v>
      </c>
      <c r="C375" s="47" t="s">
        <v>18</v>
      </c>
      <c r="D375" s="35" t="n">
        <v>2</v>
      </c>
      <c r="E375" s="36" t="n">
        <v>447.42</v>
      </c>
      <c r="F375" s="37" t="n">
        <f aca="false">TRUNC(D375*E375*1.2848,2)</f>
        <v>1149.69</v>
      </c>
      <c r="G375" s="38" t="n">
        <f aca="false">TRUNC(D375*E375,2)</f>
        <v>894.84</v>
      </c>
      <c r="H375" s="36" t="n">
        <v>57</v>
      </c>
      <c r="I375" s="39" t="n">
        <f aca="false">TRUNC(D375*H375*1.2848,2)</f>
        <v>146.46</v>
      </c>
      <c r="J375" s="38" t="n">
        <f aca="false">TRUNC(H375*D375,2)</f>
        <v>114</v>
      </c>
      <c r="K375" s="40" t="n">
        <f aca="false">ROUND(G375+J375,2)</f>
        <v>1008.84</v>
      </c>
      <c r="L375" s="38" t="s">
        <v>1096</v>
      </c>
      <c r="M375" s="41" t="s">
        <v>28</v>
      </c>
    </row>
    <row r="376" s="5" customFormat="true" ht="33.75" hidden="false" customHeight="true" outlineLevel="0" collapsed="false">
      <c r="A376" s="32" t="s">
        <v>1097</v>
      </c>
      <c r="B376" s="33" t="s">
        <v>1098</v>
      </c>
      <c r="C376" s="47" t="s">
        <v>402</v>
      </c>
      <c r="D376" s="35" t="n">
        <v>3</v>
      </c>
      <c r="E376" s="36" t="n">
        <v>452.57</v>
      </c>
      <c r="F376" s="37" t="n">
        <f aca="false">TRUNC(D376*E376*1.2848,2)</f>
        <v>1744.38</v>
      </c>
      <c r="G376" s="38" t="n">
        <f aca="false">TRUNC(D376*E376,2)</f>
        <v>1357.71</v>
      </c>
      <c r="H376" s="36" t="n">
        <v>158.35</v>
      </c>
      <c r="I376" s="39" t="n">
        <f aca="false">TRUNC(D376*H376*1.2848,2)</f>
        <v>610.34</v>
      </c>
      <c r="J376" s="38" t="n">
        <f aca="false">TRUNC(H376*D376,2)</f>
        <v>475.05</v>
      </c>
      <c r="K376" s="40" t="n">
        <f aca="false">ROUND(G376+J376,2)</f>
        <v>1832.76</v>
      </c>
      <c r="L376" s="38" t="s">
        <v>1099</v>
      </c>
      <c r="M376" s="41" t="s">
        <v>166</v>
      </c>
    </row>
    <row r="377" s="5" customFormat="true" ht="33.75" hidden="false" customHeight="true" outlineLevel="0" collapsed="false">
      <c r="A377" s="32" t="s">
        <v>1100</v>
      </c>
      <c r="B377" s="33" t="s">
        <v>1101</v>
      </c>
      <c r="C377" s="47" t="s">
        <v>402</v>
      </c>
      <c r="D377" s="35" t="n">
        <v>2</v>
      </c>
      <c r="E377" s="36" t="n">
        <v>245.48</v>
      </c>
      <c r="F377" s="37" t="n">
        <f aca="false">TRUNC(D377*E377*1.2848,2)</f>
        <v>630.78</v>
      </c>
      <c r="G377" s="38" t="n">
        <f aca="false">TRUNC(D377*E377,2)</f>
        <v>490.96</v>
      </c>
      <c r="H377" s="36" t="n">
        <v>5.99</v>
      </c>
      <c r="I377" s="39" t="n">
        <f aca="false">TRUNC(D377*H377*1.2848,2)</f>
        <v>15.39</v>
      </c>
      <c r="J377" s="38" t="n">
        <f aca="false">TRUNC(H377*D377,2)</f>
        <v>11.98</v>
      </c>
      <c r="K377" s="40" t="n">
        <f aca="false">ROUND(G377+J377,2)</f>
        <v>502.94</v>
      </c>
      <c r="L377" s="38" t="s">
        <v>1102</v>
      </c>
      <c r="M377" s="41" t="s">
        <v>32</v>
      </c>
    </row>
    <row r="378" s="5" customFormat="true" ht="33.75" hidden="false" customHeight="true" outlineLevel="0" collapsed="false">
      <c r="A378" s="32" t="s">
        <v>1103</v>
      </c>
      <c r="B378" s="33" t="s">
        <v>1104</v>
      </c>
      <c r="C378" s="47" t="s">
        <v>402</v>
      </c>
      <c r="D378" s="35" t="n">
        <v>2</v>
      </c>
      <c r="E378" s="36" t="n">
        <v>922.5</v>
      </c>
      <c r="F378" s="37" t="n">
        <f aca="false">TRUNC(D378*E378*1.2848,2)</f>
        <v>2370.45</v>
      </c>
      <c r="G378" s="38" t="n">
        <f aca="false">TRUNC(D378*E378,2)</f>
        <v>1845</v>
      </c>
      <c r="H378" s="36" t="n">
        <v>16.2</v>
      </c>
      <c r="I378" s="39" t="n">
        <f aca="false">TRUNC(D378*H378*1.2848,2)</f>
        <v>41.62</v>
      </c>
      <c r="J378" s="38" t="n">
        <f aca="false">TRUNC(H378*D378,2)</f>
        <v>32.4</v>
      </c>
      <c r="K378" s="40" t="n">
        <f aca="false">ROUND(G378+J378,2)</f>
        <v>1877.4</v>
      </c>
      <c r="L378" s="38" t="s">
        <v>1105</v>
      </c>
      <c r="M378" s="41" t="s">
        <v>28</v>
      </c>
    </row>
    <row r="379" s="5" customFormat="true" ht="33.75" hidden="false" customHeight="true" outlineLevel="0" collapsed="false">
      <c r="A379" s="32" t="s">
        <v>1106</v>
      </c>
      <c r="B379" s="33" t="s">
        <v>1107</v>
      </c>
      <c r="C379" s="47" t="s">
        <v>402</v>
      </c>
      <c r="D379" s="35" t="n">
        <v>3</v>
      </c>
      <c r="E379" s="36" t="n">
        <v>193.55</v>
      </c>
      <c r="F379" s="37" t="n">
        <f aca="false">TRUNC(D379*E379*1.2848,2)</f>
        <v>746.01</v>
      </c>
      <c r="G379" s="38" t="n">
        <f aca="false">TRUNC(D379*E379,2)</f>
        <v>580.65</v>
      </c>
      <c r="H379" s="36" t="n">
        <v>19.98</v>
      </c>
      <c r="I379" s="39" t="n">
        <f aca="false">TRUNC(D379*H379*1.2848,2)</f>
        <v>77.01</v>
      </c>
      <c r="J379" s="38" t="n">
        <f aca="false">TRUNC(H379*D379,2)</f>
        <v>59.94</v>
      </c>
      <c r="K379" s="40" t="n">
        <f aca="false">ROUND(G379+J379,2)</f>
        <v>640.59</v>
      </c>
      <c r="L379" s="38" t="s">
        <v>1108</v>
      </c>
      <c r="M379" s="41" t="s">
        <v>32</v>
      </c>
    </row>
    <row r="380" s="5" customFormat="true" ht="33.75" hidden="false" customHeight="true" outlineLevel="0" collapsed="false">
      <c r="A380" s="32" t="s">
        <v>1109</v>
      </c>
      <c r="B380" s="33" t="s">
        <v>1110</v>
      </c>
      <c r="C380" s="47" t="s">
        <v>402</v>
      </c>
      <c r="D380" s="35" t="n">
        <v>3</v>
      </c>
      <c r="E380" s="36" t="n">
        <v>259.25</v>
      </c>
      <c r="F380" s="37" t="n">
        <f aca="false">TRUNC(D380*E380*1.2848,2)</f>
        <v>999.25</v>
      </c>
      <c r="G380" s="38" t="n">
        <f aca="false">TRUNC(D380*E380,2)</f>
        <v>777.75</v>
      </c>
      <c r="H380" s="36" t="n">
        <v>158.35</v>
      </c>
      <c r="I380" s="39" t="n">
        <f aca="false">TRUNC(D380*H380*1.2848,2)</f>
        <v>610.34</v>
      </c>
      <c r="J380" s="38" t="n">
        <f aca="false">TRUNC(H380*D380,2)</f>
        <v>475.05</v>
      </c>
      <c r="K380" s="40" t="n">
        <f aca="false">ROUND(G380+J380,2)</f>
        <v>1252.8</v>
      </c>
      <c r="L380" s="38" t="s">
        <v>1111</v>
      </c>
      <c r="M380" s="41" t="s">
        <v>28</v>
      </c>
    </row>
    <row r="381" s="5" customFormat="true" ht="22.5" hidden="false" customHeight="true" outlineLevel="0" collapsed="false">
      <c r="A381" s="23" t="n">
        <v>12</v>
      </c>
      <c r="B381" s="24" t="s">
        <v>1112</v>
      </c>
      <c r="C381" s="25"/>
      <c r="D381" s="44"/>
      <c r="E381" s="27"/>
      <c r="F381" s="37" t="n">
        <f aca="false">TRUNC(D381*E381*1.2848,2)</f>
        <v>0</v>
      </c>
      <c r="G381" s="28" t="n">
        <f aca="false">SUM(G382:G398)</f>
        <v>30801.62</v>
      </c>
      <c r="H381" s="27"/>
      <c r="I381" s="39" t="n">
        <f aca="false">TRUNC(D381*H381*1.2848,2)</f>
        <v>0</v>
      </c>
      <c r="J381" s="28" t="n">
        <f aca="false">SUM(J382:J398)</f>
        <v>4190.05</v>
      </c>
      <c r="K381" s="29" t="n">
        <f aca="false">SUM(K382:K398)</f>
        <v>34991.67</v>
      </c>
      <c r="L381" s="45"/>
      <c r="M381" s="29"/>
    </row>
    <row r="382" s="5" customFormat="true" ht="33.75" hidden="false" customHeight="true" outlineLevel="0" collapsed="false">
      <c r="A382" s="32" t="s">
        <v>1113</v>
      </c>
      <c r="B382" s="33" t="s">
        <v>1114</v>
      </c>
      <c r="C382" s="34" t="s">
        <v>18</v>
      </c>
      <c r="D382" s="35" t="n">
        <v>3</v>
      </c>
      <c r="E382" s="36" t="n">
        <v>460.82</v>
      </c>
      <c r="F382" s="37" t="n">
        <f aca="false">TRUNC(D382*E382*1.2848,2)</f>
        <v>1776.18</v>
      </c>
      <c r="G382" s="38" t="n">
        <f aca="false">TRUNC(D382*E382,2)</f>
        <v>1382.46</v>
      </c>
      <c r="H382" s="36" t="n">
        <v>99.8</v>
      </c>
      <c r="I382" s="39" t="n">
        <f aca="false">TRUNC(D382*H382*1.2848,2)</f>
        <v>384.66</v>
      </c>
      <c r="J382" s="38" t="n">
        <f aca="false">TRUNC(H382*D382,2)</f>
        <v>299.4</v>
      </c>
      <c r="K382" s="40" t="n">
        <f aca="false">ROUND(G382+J382,2)</f>
        <v>1681.86</v>
      </c>
      <c r="L382" s="38" t="s">
        <v>1115</v>
      </c>
      <c r="M382" s="41" t="s">
        <v>28</v>
      </c>
    </row>
    <row r="383" s="5" customFormat="true" ht="33.75" hidden="false" customHeight="true" outlineLevel="0" collapsed="false">
      <c r="A383" s="32" t="s">
        <v>1116</v>
      </c>
      <c r="B383" s="33" t="s">
        <v>1117</v>
      </c>
      <c r="C383" s="34" t="s">
        <v>18</v>
      </c>
      <c r="D383" s="35" t="n">
        <v>15</v>
      </c>
      <c r="E383" s="36" t="n">
        <v>394.34</v>
      </c>
      <c r="F383" s="37" t="n">
        <f aca="false">TRUNC(D383*E383*1.2848,2)</f>
        <v>7599.72</v>
      </c>
      <c r="G383" s="38" t="n">
        <f aca="false">TRUNC(D383*E383,2)</f>
        <v>5915.1</v>
      </c>
      <c r="H383" s="36" t="n">
        <v>55.51</v>
      </c>
      <c r="I383" s="39" t="n">
        <f aca="false">TRUNC(D383*H383*1.2848,2)</f>
        <v>1069.78</v>
      </c>
      <c r="J383" s="38" t="n">
        <f aca="false">TRUNC(H383*D383,2)</f>
        <v>832.65</v>
      </c>
      <c r="K383" s="40" t="n">
        <f aca="false">ROUND(G383+J383,2)</f>
        <v>6747.75</v>
      </c>
      <c r="L383" s="38" t="s">
        <v>1118</v>
      </c>
      <c r="M383" s="41" t="s">
        <v>28</v>
      </c>
    </row>
    <row r="384" s="5" customFormat="true" ht="66" hidden="false" customHeight="true" outlineLevel="0" collapsed="false">
      <c r="A384" s="32" t="s">
        <v>1119</v>
      </c>
      <c r="B384" s="33" t="s">
        <v>1120</v>
      </c>
      <c r="C384" s="47" t="s">
        <v>18</v>
      </c>
      <c r="D384" s="35" t="n">
        <v>4.5</v>
      </c>
      <c r="E384" s="36" t="n">
        <v>831.08</v>
      </c>
      <c r="F384" s="37" t="n">
        <f aca="false">TRUNC(D384*E384*1.2848,2)</f>
        <v>4804.97</v>
      </c>
      <c r="G384" s="38" t="n">
        <f aca="false">TRUNC(D384*E384,2)</f>
        <v>3739.86</v>
      </c>
      <c r="H384" s="36" t="n">
        <v>38.02</v>
      </c>
      <c r="I384" s="39" t="n">
        <f aca="false">TRUNC(D384*H384*1.2848,2)</f>
        <v>219.81</v>
      </c>
      <c r="J384" s="38" t="n">
        <f aca="false">TRUNC(H384*D384,2)</f>
        <v>171.09</v>
      </c>
      <c r="K384" s="40" t="n">
        <f aca="false">ROUND(G384+J384,2)</f>
        <v>3910.95</v>
      </c>
      <c r="L384" s="38" t="s">
        <v>1121</v>
      </c>
      <c r="M384" s="41" t="s">
        <v>32</v>
      </c>
    </row>
    <row r="385" s="5" customFormat="true" ht="48" hidden="false" customHeight="true" outlineLevel="0" collapsed="false">
      <c r="A385" s="32" t="s">
        <v>1122</v>
      </c>
      <c r="B385" s="33" t="s">
        <v>1123</v>
      </c>
      <c r="C385" s="47" t="s">
        <v>18</v>
      </c>
      <c r="D385" s="35" t="n">
        <v>1.5</v>
      </c>
      <c r="E385" s="36" t="n">
        <v>538.33</v>
      </c>
      <c r="F385" s="37" t="n">
        <f aca="false">TRUNC(D385*E385*1.2848,2)</f>
        <v>1037.46</v>
      </c>
      <c r="G385" s="38" t="n">
        <f aca="false">TRUNC(D385*E385,2)</f>
        <v>807.49</v>
      </c>
      <c r="H385" s="36" t="n">
        <v>67.99</v>
      </c>
      <c r="I385" s="39" t="n">
        <f aca="false">TRUNC(D385*H385*1.2848,2)</f>
        <v>131.03</v>
      </c>
      <c r="J385" s="38" t="n">
        <f aca="false">TRUNC(H385*D385,2)</f>
        <v>101.98</v>
      </c>
      <c r="K385" s="40" t="n">
        <f aca="false">ROUND(G385+J385,2)</f>
        <v>909.47</v>
      </c>
      <c r="L385" s="38" t="s">
        <v>1124</v>
      </c>
      <c r="M385" s="41" t="s">
        <v>28</v>
      </c>
    </row>
    <row r="386" s="5" customFormat="true" ht="33.75" hidden="false" customHeight="true" outlineLevel="0" collapsed="false">
      <c r="A386" s="32" t="s">
        <v>1125</v>
      </c>
      <c r="B386" s="33" t="s">
        <v>1126</v>
      </c>
      <c r="C386" s="34" t="s">
        <v>1127</v>
      </c>
      <c r="D386" s="35" t="n">
        <v>15</v>
      </c>
      <c r="E386" s="36" t="n">
        <v>15.14</v>
      </c>
      <c r="F386" s="37" t="n">
        <f aca="false">TRUNC(D386*E386*1.2848,2)</f>
        <v>291.77</v>
      </c>
      <c r="G386" s="38" t="n">
        <f aca="false">TRUNC(D386*E386,2)</f>
        <v>227.1</v>
      </c>
      <c r="H386" s="36" t="n">
        <v>4.44</v>
      </c>
      <c r="I386" s="39" t="n">
        <f aca="false">TRUNC(D386*H386*1.2848,2)</f>
        <v>85.56</v>
      </c>
      <c r="J386" s="38" t="n">
        <f aca="false">TRUNC(H386*D386,2)</f>
        <v>66.6</v>
      </c>
      <c r="K386" s="40" t="n">
        <f aca="false">ROUND(G386+J386,2)</f>
        <v>293.7</v>
      </c>
      <c r="L386" s="38" t="s">
        <v>1128</v>
      </c>
      <c r="M386" s="41" t="s">
        <v>28</v>
      </c>
    </row>
    <row r="387" s="5" customFormat="true" ht="48" hidden="false" customHeight="true" outlineLevel="0" collapsed="false">
      <c r="A387" s="32" t="s">
        <v>1129</v>
      </c>
      <c r="B387" s="33" t="s">
        <v>1130</v>
      </c>
      <c r="C387" s="47" t="s">
        <v>402</v>
      </c>
      <c r="D387" s="35" t="n">
        <v>1</v>
      </c>
      <c r="E387" s="36" t="n">
        <v>94.24</v>
      </c>
      <c r="F387" s="37" t="n">
        <f aca="false">TRUNC(D387*E387*1.2848,2)</f>
        <v>121.07</v>
      </c>
      <c r="G387" s="38" t="n">
        <f aca="false">TRUNC(D387*E387,2)</f>
        <v>94.24</v>
      </c>
      <c r="H387" s="36" t="n">
        <v>71.28</v>
      </c>
      <c r="I387" s="39" t="n">
        <f aca="false">TRUNC(D387*H387*1.2848,2)</f>
        <v>91.58</v>
      </c>
      <c r="J387" s="38" t="n">
        <f aca="false">TRUNC(H387*D387,2)</f>
        <v>71.28</v>
      </c>
      <c r="K387" s="40" t="n">
        <f aca="false">ROUND(G387+J387,2)</f>
        <v>165.52</v>
      </c>
      <c r="L387" s="38" t="s">
        <v>1131</v>
      </c>
      <c r="M387" s="41" t="s">
        <v>28</v>
      </c>
    </row>
    <row r="388" s="5" customFormat="true" ht="77.6" hidden="false" customHeight="false" outlineLevel="0" collapsed="false">
      <c r="A388" s="32" t="s">
        <v>1132</v>
      </c>
      <c r="B388" s="49" t="s">
        <v>1133</v>
      </c>
      <c r="C388" s="47" t="s">
        <v>69</v>
      </c>
      <c r="D388" s="35" t="n">
        <v>5</v>
      </c>
      <c r="E388" s="36" t="n">
        <v>2065.6</v>
      </c>
      <c r="F388" s="37" t="n">
        <f aca="false">TRUNC(D388*E388*1.2848,2)</f>
        <v>13269.41</v>
      </c>
      <c r="G388" s="38" t="n">
        <f aca="false">TRUNC(D388*E388,2)</f>
        <v>10328</v>
      </c>
      <c r="H388" s="36" t="n">
        <v>70.46</v>
      </c>
      <c r="I388" s="39" t="n">
        <f aca="false">TRUNC(D388*H388*1.2848,2)</f>
        <v>452.63</v>
      </c>
      <c r="J388" s="38" t="n">
        <f aca="false">TRUNC(H388*D388,2)</f>
        <v>352.3</v>
      </c>
      <c r="K388" s="40" t="n">
        <f aca="false">ROUND(G388+J388,2)</f>
        <v>10680.3</v>
      </c>
      <c r="L388" s="38" t="s">
        <v>1134</v>
      </c>
      <c r="M388" s="41" t="s">
        <v>32</v>
      </c>
    </row>
    <row r="389" s="5" customFormat="true" ht="24" hidden="false" customHeight="true" outlineLevel="0" collapsed="false">
      <c r="A389" s="32" t="s">
        <v>1135</v>
      </c>
      <c r="B389" s="33" t="s">
        <v>1136</v>
      </c>
      <c r="C389" s="47" t="s">
        <v>169</v>
      </c>
      <c r="D389" s="35" t="n">
        <v>20</v>
      </c>
      <c r="E389" s="36" t="n">
        <v>4.03</v>
      </c>
      <c r="F389" s="37" t="n">
        <f aca="false">TRUNC(D389*E389*1.2848,2)</f>
        <v>103.55</v>
      </c>
      <c r="G389" s="38" t="n">
        <f aca="false">TRUNC(D389*E389,2)</f>
        <v>80.6</v>
      </c>
      <c r="H389" s="36" t="n">
        <v>9.99</v>
      </c>
      <c r="I389" s="39" t="n">
        <f aca="false">TRUNC(D389*H389*1.2848,2)</f>
        <v>256.7</v>
      </c>
      <c r="J389" s="38" t="n">
        <f aca="false">TRUNC(H389*D389,2)</f>
        <v>199.8</v>
      </c>
      <c r="K389" s="40" t="n">
        <f aca="false">ROUND(G389+J389,2)</f>
        <v>280.4</v>
      </c>
      <c r="L389" s="38" t="s">
        <v>1137</v>
      </c>
      <c r="M389" s="41" t="s">
        <v>28</v>
      </c>
    </row>
    <row r="390" s="5" customFormat="true" ht="24" hidden="false" customHeight="true" outlineLevel="0" collapsed="false">
      <c r="A390" s="32" t="s">
        <v>1138</v>
      </c>
      <c r="B390" s="33" t="s">
        <v>1139</v>
      </c>
      <c r="C390" s="47" t="s">
        <v>1140</v>
      </c>
      <c r="D390" s="35" t="n">
        <v>30</v>
      </c>
      <c r="E390" s="36" t="n">
        <v>37.83</v>
      </c>
      <c r="F390" s="37" t="n">
        <f aca="false">TRUNC(D390*E390*1.2848,2)</f>
        <v>1458.11</v>
      </c>
      <c r="G390" s="38" t="n">
        <f aca="false">TRUNC(D390*E390,2)</f>
        <v>1134.9</v>
      </c>
      <c r="H390" s="36" t="n">
        <v>23.45</v>
      </c>
      <c r="I390" s="39" t="n">
        <f aca="false">TRUNC(D390*H390*1.2848,2)</f>
        <v>903.85</v>
      </c>
      <c r="J390" s="38" t="n">
        <f aca="false">TRUNC(H390*D390,2)</f>
        <v>703.5</v>
      </c>
      <c r="K390" s="40" t="n">
        <f aca="false">ROUND(G390+J390,2)</f>
        <v>1838.4</v>
      </c>
      <c r="L390" s="38" t="s">
        <v>1141</v>
      </c>
      <c r="M390" s="41" t="s">
        <v>32</v>
      </c>
    </row>
    <row r="391" s="5" customFormat="true" ht="48" hidden="false" customHeight="true" outlineLevel="0" collapsed="false">
      <c r="A391" s="32" t="s">
        <v>1142</v>
      </c>
      <c r="B391" s="33" t="s">
        <v>1143</v>
      </c>
      <c r="C391" s="47" t="s">
        <v>402</v>
      </c>
      <c r="D391" s="35" t="n">
        <v>5</v>
      </c>
      <c r="E391" s="36" t="n">
        <v>52.41</v>
      </c>
      <c r="F391" s="37" t="n">
        <f aca="false">TRUNC(D391*E391*1.2848,2)</f>
        <v>336.68</v>
      </c>
      <c r="G391" s="38" t="n">
        <f aca="false">TRUNC(D391*E391,2)</f>
        <v>262.05</v>
      </c>
      <c r="H391" s="36" t="n">
        <v>3.99</v>
      </c>
      <c r="I391" s="39" t="n">
        <f aca="false">TRUNC(D391*H391*1.2848,2)</f>
        <v>25.63</v>
      </c>
      <c r="J391" s="38" t="n">
        <f aca="false">TRUNC(H391*D391,2)</f>
        <v>19.95</v>
      </c>
      <c r="K391" s="40" t="n">
        <f aca="false">ROUND(G391+J391,2)</f>
        <v>282</v>
      </c>
      <c r="L391" s="38" t="s">
        <v>1144</v>
      </c>
      <c r="M391" s="41" t="s">
        <v>28</v>
      </c>
    </row>
    <row r="392" s="5" customFormat="true" ht="48" hidden="false" customHeight="true" outlineLevel="0" collapsed="false">
      <c r="A392" s="32" t="s">
        <v>1145</v>
      </c>
      <c r="B392" s="33" t="s">
        <v>1146</v>
      </c>
      <c r="C392" s="47" t="s">
        <v>69</v>
      </c>
      <c r="D392" s="35" t="n">
        <v>10</v>
      </c>
      <c r="E392" s="36" t="n">
        <v>27.96</v>
      </c>
      <c r="F392" s="37" t="n">
        <f aca="false">TRUNC(D392*E392*1.2848,2)</f>
        <v>359.23</v>
      </c>
      <c r="G392" s="38" t="n">
        <f aca="false">TRUNC(D392*E392,2)</f>
        <v>279.6</v>
      </c>
      <c r="H392" s="36" t="n">
        <v>21.9</v>
      </c>
      <c r="I392" s="39" t="n">
        <f aca="false">TRUNC(D392*H392*1.2848,2)</f>
        <v>281.37</v>
      </c>
      <c r="J392" s="38" t="n">
        <f aca="false">TRUNC(H392*D392,2)</f>
        <v>219</v>
      </c>
      <c r="K392" s="40" t="n">
        <f aca="false">ROUND(G392+J392,2)</f>
        <v>498.6</v>
      </c>
      <c r="L392" s="38" t="s">
        <v>1147</v>
      </c>
      <c r="M392" s="41" t="s">
        <v>32</v>
      </c>
    </row>
    <row r="393" s="5" customFormat="true" ht="48" hidden="false" customHeight="true" outlineLevel="0" collapsed="false">
      <c r="A393" s="32" t="s">
        <v>1148</v>
      </c>
      <c r="B393" s="33" t="s">
        <v>1149</v>
      </c>
      <c r="C393" s="47" t="s">
        <v>18</v>
      </c>
      <c r="D393" s="35" t="n">
        <v>10</v>
      </c>
      <c r="E393" s="36" t="n">
        <v>543.33</v>
      </c>
      <c r="F393" s="37" t="n">
        <f aca="false">TRUNC(D393*E393*1.2848,2)</f>
        <v>6980.7</v>
      </c>
      <c r="G393" s="38" t="n">
        <f aca="false">TRUNC(D393*E393,2)</f>
        <v>5433.3</v>
      </c>
      <c r="H393" s="36" t="n">
        <v>17.62</v>
      </c>
      <c r="I393" s="39" t="n">
        <f aca="false">TRUNC(D393*H393*1.2848,2)</f>
        <v>226.38</v>
      </c>
      <c r="J393" s="38" t="n">
        <f aca="false">TRUNC(H393*D393,2)</f>
        <v>176.2</v>
      </c>
      <c r="K393" s="40" t="n">
        <f aca="false">ROUND(G393+J393,2)</f>
        <v>5609.5</v>
      </c>
      <c r="L393" s="38" t="s">
        <v>1150</v>
      </c>
      <c r="M393" s="41" t="s">
        <v>32</v>
      </c>
    </row>
    <row r="394" s="5" customFormat="true" ht="33.75" hidden="false" customHeight="true" outlineLevel="0" collapsed="false">
      <c r="A394" s="32" t="s">
        <v>1151</v>
      </c>
      <c r="B394" s="33" t="s">
        <v>1152</v>
      </c>
      <c r="C394" s="34" t="s">
        <v>402</v>
      </c>
      <c r="D394" s="35" t="n">
        <v>2</v>
      </c>
      <c r="E394" s="36" t="n">
        <v>305.02</v>
      </c>
      <c r="F394" s="37" t="n">
        <f aca="false">TRUNC(D394*E394*1.2848,2)</f>
        <v>783.77</v>
      </c>
      <c r="G394" s="38" t="n">
        <f aca="false">TRUNC(D394*E394,2)</f>
        <v>610.04</v>
      </c>
      <c r="H394" s="36" t="n">
        <v>437.33</v>
      </c>
      <c r="I394" s="39" t="n">
        <f aca="false">TRUNC(D394*H394*1.2848,2)</f>
        <v>1123.76</v>
      </c>
      <c r="J394" s="38" t="n">
        <f aca="false">TRUNC(H394*D394,2)</f>
        <v>874.66</v>
      </c>
      <c r="K394" s="40" t="n">
        <f aca="false">ROUND(G394+J394,2)</f>
        <v>1484.7</v>
      </c>
      <c r="L394" s="38" t="s">
        <v>1153</v>
      </c>
      <c r="M394" s="41" t="s">
        <v>24</v>
      </c>
    </row>
    <row r="395" s="5" customFormat="true" ht="33.75" hidden="false" customHeight="true" outlineLevel="0" collapsed="false">
      <c r="A395" s="32" t="s">
        <v>1154</v>
      </c>
      <c r="B395" s="33" t="s">
        <v>1155</v>
      </c>
      <c r="C395" s="34" t="s">
        <v>402</v>
      </c>
      <c r="D395" s="35" t="n">
        <v>5</v>
      </c>
      <c r="E395" s="36" t="n">
        <v>6.55</v>
      </c>
      <c r="F395" s="37" t="n">
        <f aca="false">TRUNC(D395*E395*1.2848,2)</f>
        <v>42.07</v>
      </c>
      <c r="G395" s="38" t="n">
        <f aca="false">TRUNC(D395*E395,2)</f>
        <v>32.75</v>
      </c>
      <c r="H395" s="36" t="n">
        <v>2.02</v>
      </c>
      <c r="I395" s="39" t="n">
        <f aca="false">TRUNC(D395*H395*1.2848,2)</f>
        <v>12.97</v>
      </c>
      <c r="J395" s="38" t="n">
        <f aca="false">TRUNC(H395*D395,2)</f>
        <v>10.1</v>
      </c>
      <c r="K395" s="40" t="n">
        <f aca="false">ROUND(G395+J395,2)</f>
        <v>42.85</v>
      </c>
      <c r="L395" s="38" t="s">
        <v>1156</v>
      </c>
      <c r="M395" s="41" t="s">
        <v>28</v>
      </c>
    </row>
    <row r="396" s="5" customFormat="true" ht="33.75" hidden="false" customHeight="true" outlineLevel="0" collapsed="false">
      <c r="A396" s="32" t="s">
        <v>1157</v>
      </c>
      <c r="B396" s="33" t="s">
        <v>1158</v>
      </c>
      <c r="C396" s="34" t="s">
        <v>402</v>
      </c>
      <c r="D396" s="35" t="n">
        <v>1</v>
      </c>
      <c r="E396" s="36" t="n">
        <v>43.35</v>
      </c>
      <c r="F396" s="37" t="n">
        <f aca="false">TRUNC(D396*E396*1.2848,2)</f>
        <v>55.69</v>
      </c>
      <c r="G396" s="38" t="n">
        <f aca="false">TRUNC(D396*E396,2)</f>
        <v>43.35</v>
      </c>
      <c r="H396" s="36" t="n">
        <v>4.04</v>
      </c>
      <c r="I396" s="39" t="n">
        <f aca="false">TRUNC(D396*H396*1.2848,2)</f>
        <v>5.19</v>
      </c>
      <c r="J396" s="38" t="n">
        <f aca="false">TRUNC(H396*D396,2)</f>
        <v>4.04</v>
      </c>
      <c r="K396" s="40" t="n">
        <f aca="false">ROUND(G396+J396,2)</f>
        <v>47.39</v>
      </c>
      <c r="L396" s="38" t="s">
        <v>1159</v>
      </c>
      <c r="M396" s="41" t="s">
        <v>28</v>
      </c>
    </row>
    <row r="397" s="5" customFormat="true" ht="24" hidden="false" customHeight="true" outlineLevel="0" collapsed="false">
      <c r="A397" s="32" t="s">
        <v>1160</v>
      </c>
      <c r="B397" s="33" t="s">
        <v>1161</v>
      </c>
      <c r="C397" s="47" t="s">
        <v>402</v>
      </c>
      <c r="D397" s="35" t="n">
        <v>2</v>
      </c>
      <c r="E397" s="36" t="n">
        <v>28.49</v>
      </c>
      <c r="F397" s="37" t="n">
        <f aca="false">TRUNC(D397*E397*1.2848,2)</f>
        <v>73.2</v>
      </c>
      <c r="G397" s="38" t="n">
        <f aca="false">TRUNC(D397*E397,2)</f>
        <v>56.98</v>
      </c>
      <c r="H397" s="36" t="n">
        <v>0</v>
      </c>
      <c r="I397" s="39" t="n">
        <f aca="false">TRUNC(D397*H397*1.2848,2)</f>
        <v>0</v>
      </c>
      <c r="J397" s="38" t="n">
        <f aca="false">TRUNC(H397*D397,2)</f>
        <v>0</v>
      </c>
      <c r="K397" s="40" t="n">
        <f aca="false">ROUND(G397+J397,2)</f>
        <v>56.98</v>
      </c>
      <c r="L397" s="38" t="s">
        <v>1162</v>
      </c>
      <c r="M397" s="41" t="s">
        <v>24</v>
      </c>
    </row>
    <row r="398" s="5" customFormat="true" ht="24" hidden="false" customHeight="true" outlineLevel="0" collapsed="false">
      <c r="A398" s="32" t="s">
        <v>1163</v>
      </c>
      <c r="B398" s="33" t="s">
        <v>1164</v>
      </c>
      <c r="C398" s="47" t="s">
        <v>69</v>
      </c>
      <c r="D398" s="35" t="n">
        <v>10</v>
      </c>
      <c r="E398" s="36" t="n">
        <v>37.38</v>
      </c>
      <c r="F398" s="37" t="n">
        <f aca="false">TRUNC(D398*E398*1.2848,2)</f>
        <v>480.25</v>
      </c>
      <c r="G398" s="38" t="n">
        <f aca="false">TRUNC(D398*E398,2)</f>
        <v>373.8</v>
      </c>
      <c r="H398" s="36" t="n">
        <v>8.75</v>
      </c>
      <c r="I398" s="39" t="n">
        <f aca="false">TRUNC(D398*H398*1.2848,2)</f>
        <v>112.42</v>
      </c>
      <c r="J398" s="38" t="n">
        <f aca="false">TRUNC(H398*D398,2)</f>
        <v>87.5</v>
      </c>
      <c r="K398" s="40" t="n">
        <f aca="false">ROUND(G398+J398,2)</f>
        <v>461.3</v>
      </c>
      <c r="L398" s="38" t="s">
        <v>1165</v>
      </c>
      <c r="M398" s="41" t="s">
        <v>32</v>
      </c>
    </row>
    <row r="399" s="5" customFormat="true" ht="22.5" hidden="false" customHeight="true" outlineLevel="0" collapsed="false">
      <c r="A399" s="23" t="n">
        <v>13</v>
      </c>
      <c r="B399" s="24" t="s">
        <v>1166</v>
      </c>
      <c r="C399" s="25"/>
      <c r="D399" s="44"/>
      <c r="E399" s="27"/>
      <c r="F399" s="37" t="n">
        <f aca="false">TRUNC(D399*E399*1.2848,2)</f>
        <v>0</v>
      </c>
      <c r="G399" s="28" t="n">
        <f aca="false">SUM(G400:G415)</f>
        <v>10694.75</v>
      </c>
      <c r="H399" s="27"/>
      <c r="I399" s="39" t="n">
        <f aca="false">TRUNC(D399*H399*1.2848,2)</f>
        <v>0</v>
      </c>
      <c r="J399" s="28" t="n">
        <f aca="false">SUM(J400:J415)</f>
        <v>3837.24</v>
      </c>
      <c r="K399" s="29" t="n">
        <f aca="false">SUM(K400:K415)</f>
        <v>14531.99</v>
      </c>
      <c r="L399" s="45"/>
      <c r="M399" s="29"/>
    </row>
    <row r="400" s="5" customFormat="true" ht="52.2" hidden="false" customHeight="false" outlineLevel="0" collapsed="false">
      <c r="A400" s="42" t="s">
        <v>1167</v>
      </c>
      <c r="B400" s="33" t="s">
        <v>1168</v>
      </c>
      <c r="C400" s="47" t="s">
        <v>18</v>
      </c>
      <c r="D400" s="35" t="n">
        <v>20</v>
      </c>
      <c r="E400" s="36" t="n">
        <v>26.91</v>
      </c>
      <c r="F400" s="37" t="n">
        <f aca="false">TRUNC(D400*E400*1.2848,2)</f>
        <v>691.47</v>
      </c>
      <c r="G400" s="38" t="n">
        <f aca="false">TRUNC(D400*E400,2)</f>
        <v>538.2</v>
      </c>
      <c r="H400" s="36" t="n">
        <v>50.46</v>
      </c>
      <c r="I400" s="39" t="n">
        <f aca="false">TRUNC(D400*H400*1.2848,2)</f>
        <v>1296.62</v>
      </c>
      <c r="J400" s="38" t="n">
        <f aca="false">TRUNC(H400*D400,2)</f>
        <v>1009.2</v>
      </c>
      <c r="K400" s="40" t="n">
        <f aca="false">ROUND(G400+J400,2)</f>
        <v>1547.4</v>
      </c>
      <c r="L400" s="38" t="s">
        <v>1169</v>
      </c>
      <c r="M400" s="41" t="s">
        <v>32</v>
      </c>
    </row>
    <row r="401" s="5" customFormat="true" ht="48" hidden="false" customHeight="true" outlineLevel="0" collapsed="false">
      <c r="A401" s="32" t="s">
        <v>1170</v>
      </c>
      <c r="B401" s="33" t="s">
        <v>1171</v>
      </c>
      <c r="C401" s="47" t="s">
        <v>18</v>
      </c>
      <c r="D401" s="35" t="n">
        <v>11</v>
      </c>
      <c r="E401" s="36" t="n">
        <v>3.97</v>
      </c>
      <c r="F401" s="37" t="n">
        <f aca="false">TRUNC(D401*E401*1.2848,2)</f>
        <v>56.1</v>
      </c>
      <c r="G401" s="38" t="n">
        <f aca="false">TRUNC(D401*E401,2)</f>
        <v>43.67</v>
      </c>
      <c r="H401" s="36" t="n">
        <v>3.08</v>
      </c>
      <c r="I401" s="39" t="n">
        <f aca="false">TRUNC(D401*H401*1.2848,2)</f>
        <v>43.52</v>
      </c>
      <c r="J401" s="38" t="n">
        <f aca="false">TRUNC(H401*D401,2)</f>
        <v>33.88</v>
      </c>
      <c r="K401" s="40" t="n">
        <f aca="false">ROUND(G401+J401,2)</f>
        <v>77.55</v>
      </c>
      <c r="L401" s="38" t="s">
        <v>1172</v>
      </c>
      <c r="M401" s="41" t="s">
        <v>28</v>
      </c>
    </row>
    <row r="402" s="5" customFormat="true" ht="48" hidden="false" customHeight="true" outlineLevel="0" collapsed="false">
      <c r="A402" s="32" t="s">
        <v>1173</v>
      </c>
      <c r="B402" s="33" t="s">
        <v>1174</v>
      </c>
      <c r="C402" s="47" t="s">
        <v>18</v>
      </c>
      <c r="D402" s="35" t="n">
        <v>5</v>
      </c>
      <c r="E402" s="36" t="n">
        <v>122.59</v>
      </c>
      <c r="F402" s="37" t="n">
        <f aca="false">TRUNC(D402*E402*1.2848,2)</f>
        <v>787.51</v>
      </c>
      <c r="G402" s="38" t="n">
        <f aca="false">TRUNC(D402*E402,2)</f>
        <v>612.95</v>
      </c>
      <c r="H402" s="36" t="n">
        <v>7.69</v>
      </c>
      <c r="I402" s="39" t="n">
        <f aca="false">TRUNC(D402*H402*1.2848,2)</f>
        <v>49.4</v>
      </c>
      <c r="J402" s="38" t="n">
        <f aca="false">TRUNC(H402*D402,2)</f>
        <v>38.45</v>
      </c>
      <c r="K402" s="40" t="n">
        <f aca="false">ROUND(G402+J402,2)</f>
        <v>651.4</v>
      </c>
      <c r="L402" s="38" t="s">
        <v>1175</v>
      </c>
      <c r="M402" s="41" t="s">
        <v>32</v>
      </c>
    </row>
    <row r="403" s="5" customFormat="true" ht="48" hidden="false" customHeight="true" outlineLevel="0" collapsed="false">
      <c r="A403" s="32" t="s">
        <v>1176</v>
      </c>
      <c r="B403" s="33" t="s">
        <v>1177</v>
      </c>
      <c r="C403" s="47" t="s">
        <v>18</v>
      </c>
      <c r="D403" s="35" t="n">
        <v>33</v>
      </c>
      <c r="E403" s="36" t="n">
        <v>21.53</v>
      </c>
      <c r="F403" s="37" t="n">
        <f aca="false">TRUNC(D403*E403*1.2848,2)</f>
        <v>912.83</v>
      </c>
      <c r="G403" s="38" t="n">
        <f aca="false">TRUNC(D403*E403,2)</f>
        <v>710.49</v>
      </c>
      <c r="H403" s="36" t="n">
        <v>3.89</v>
      </c>
      <c r="I403" s="39" t="n">
        <f aca="false">TRUNC(D403*H403*1.2848,2)</f>
        <v>164.92</v>
      </c>
      <c r="J403" s="38" t="n">
        <f aca="false">TRUNC(H403*D403,2)</f>
        <v>128.37</v>
      </c>
      <c r="K403" s="40" t="n">
        <f aca="false">ROUND(G403+J403,2)</f>
        <v>838.86</v>
      </c>
      <c r="L403" s="38" t="s">
        <v>1178</v>
      </c>
      <c r="M403" s="41" t="s">
        <v>20</v>
      </c>
    </row>
    <row r="404" s="5" customFormat="true" ht="33.75" hidden="false" customHeight="true" outlineLevel="0" collapsed="false">
      <c r="A404" s="32" t="s">
        <v>1179</v>
      </c>
      <c r="B404" s="33" t="s">
        <v>1180</v>
      </c>
      <c r="C404" s="34" t="s">
        <v>18</v>
      </c>
      <c r="D404" s="35" t="n">
        <v>92</v>
      </c>
      <c r="E404" s="36" t="n">
        <v>29.52</v>
      </c>
      <c r="F404" s="37" t="n">
        <f aca="false">TRUNC(D404*E404*1.2848,2)</f>
        <v>3489.31</v>
      </c>
      <c r="G404" s="38" t="n">
        <f aca="false">TRUNC(D404*E404,2)</f>
        <v>2715.84</v>
      </c>
      <c r="H404" s="36" t="n">
        <v>10.19</v>
      </c>
      <c r="I404" s="39" t="n">
        <f aca="false">TRUNC(D404*H404*1.2848,2)</f>
        <v>1204.47</v>
      </c>
      <c r="J404" s="38" t="n">
        <f aca="false">TRUNC(H404*D404,2)</f>
        <v>937.48</v>
      </c>
      <c r="K404" s="40" t="n">
        <f aca="false">ROUND(G404+J404,2)</f>
        <v>3653.32</v>
      </c>
      <c r="L404" s="38" t="s">
        <v>1181</v>
      </c>
      <c r="M404" s="41" t="s">
        <v>20</v>
      </c>
    </row>
    <row r="405" s="5" customFormat="true" ht="65.25" hidden="false" customHeight="true" outlineLevel="0" collapsed="false">
      <c r="A405" s="42" t="s">
        <v>1182</v>
      </c>
      <c r="B405" s="33" t="s">
        <v>1183</v>
      </c>
      <c r="C405" s="47" t="s">
        <v>18</v>
      </c>
      <c r="D405" s="35" t="n">
        <v>41</v>
      </c>
      <c r="E405" s="36" t="n">
        <v>49.56</v>
      </c>
      <c r="F405" s="37" t="n">
        <f aca="false">TRUNC(D405*E405*1.2848,2)</f>
        <v>2610.66</v>
      </c>
      <c r="G405" s="38" t="n">
        <f aca="false">TRUNC(D405*E405,2)</f>
        <v>2031.96</v>
      </c>
      <c r="H405" s="36" t="n">
        <v>7.69</v>
      </c>
      <c r="I405" s="39" t="n">
        <f aca="false">TRUNC(D405*H405*1.2848,2)</f>
        <v>405.08</v>
      </c>
      <c r="J405" s="38" t="n">
        <f aca="false">TRUNC(H405*D405,2)</f>
        <v>315.29</v>
      </c>
      <c r="K405" s="40" t="n">
        <f aca="false">ROUND(G405+J405,2)</f>
        <v>2347.25</v>
      </c>
      <c r="L405" s="38" t="s">
        <v>1184</v>
      </c>
      <c r="M405" s="41" t="s">
        <v>32</v>
      </c>
    </row>
    <row r="406" s="5" customFormat="true" ht="48" hidden="false" customHeight="true" outlineLevel="0" collapsed="false">
      <c r="A406" s="32" t="s">
        <v>1185</v>
      </c>
      <c r="B406" s="33" t="s">
        <v>1186</v>
      </c>
      <c r="C406" s="47" t="s">
        <v>18</v>
      </c>
      <c r="D406" s="35" t="n">
        <v>48</v>
      </c>
      <c r="E406" s="36" t="n">
        <v>41.46</v>
      </c>
      <c r="F406" s="37" t="n">
        <f aca="false">TRUNC(D406*E406*1.2848,2)</f>
        <v>2556.85</v>
      </c>
      <c r="G406" s="38" t="n">
        <f aca="false">TRUNC(D406*E406,2)</f>
        <v>1990.08</v>
      </c>
      <c r="H406" s="36" t="n">
        <v>15.25</v>
      </c>
      <c r="I406" s="39" t="n">
        <f aca="false">TRUNC(D406*H406*1.2848,2)</f>
        <v>940.47</v>
      </c>
      <c r="J406" s="38" t="n">
        <f aca="false">TRUNC(H406*D406,2)</f>
        <v>732</v>
      </c>
      <c r="K406" s="40" t="n">
        <f aca="false">ROUND(G406+J406,2)</f>
        <v>2722.08</v>
      </c>
      <c r="L406" s="38" t="s">
        <v>1187</v>
      </c>
      <c r="M406" s="41" t="s">
        <v>20</v>
      </c>
    </row>
    <row r="407" s="5" customFormat="true" ht="33.75" hidden="false" customHeight="true" outlineLevel="0" collapsed="false">
      <c r="A407" s="32" t="s">
        <v>1188</v>
      </c>
      <c r="B407" s="33" t="s">
        <v>1189</v>
      </c>
      <c r="C407" s="34" t="s">
        <v>69</v>
      </c>
      <c r="D407" s="35" t="n">
        <v>2</v>
      </c>
      <c r="E407" s="36" t="n">
        <v>19.97</v>
      </c>
      <c r="F407" s="37" t="n">
        <f aca="false">TRUNC(D407*E407*1.2848,2)</f>
        <v>51.31</v>
      </c>
      <c r="G407" s="38" t="n">
        <f aca="false">TRUNC(D407*E407,2)</f>
        <v>39.94</v>
      </c>
      <c r="H407" s="36" t="n">
        <v>13.22</v>
      </c>
      <c r="I407" s="39" t="n">
        <f aca="false">TRUNC(D407*H407*1.2848,2)</f>
        <v>33.97</v>
      </c>
      <c r="J407" s="38" t="n">
        <f aca="false">TRUNC(H407*D407,2)</f>
        <v>26.44</v>
      </c>
      <c r="K407" s="40" t="n">
        <f aca="false">ROUND(G407+J407,2)</f>
        <v>66.38</v>
      </c>
      <c r="L407" s="38" t="s">
        <v>1190</v>
      </c>
      <c r="M407" s="41" t="s">
        <v>20</v>
      </c>
    </row>
    <row r="408" s="5" customFormat="true" ht="33.75" hidden="false" customHeight="true" outlineLevel="0" collapsed="false">
      <c r="A408" s="32" t="s">
        <v>1191</v>
      </c>
      <c r="B408" s="33" t="s">
        <v>1192</v>
      </c>
      <c r="C408" s="34" t="s">
        <v>69</v>
      </c>
      <c r="D408" s="35" t="n">
        <v>2</v>
      </c>
      <c r="E408" s="36" t="n">
        <v>114.52</v>
      </c>
      <c r="F408" s="37" t="n">
        <f aca="false">TRUNC(D408*E408*1.2848,2)</f>
        <v>294.27</v>
      </c>
      <c r="G408" s="38" t="n">
        <f aca="false">TRUNC(D408*E408,2)</f>
        <v>229.04</v>
      </c>
      <c r="H408" s="36" t="n">
        <v>2.46</v>
      </c>
      <c r="I408" s="39" t="n">
        <f aca="false">TRUNC(D408*H408*1.2848,2)</f>
        <v>6.32</v>
      </c>
      <c r="J408" s="38" t="n">
        <f aca="false">TRUNC(H408*D408,2)</f>
        <v>4.92</v>
      </c>
      <c r="K408" s="40" t="n">
        <f aca="false">ROUND(G408+J408,2)</f>
        <v>233.96</v>
      </c>
      <c r="L408" s="38" t="s">
        <v>1193</v>
      </c>
      <c r="M408" s="41" t="s">
        <v>20</v>
      </c>
    </row>
    <row r="409" s="5" customFormat="true" ht="33.75" hidden="false" customHeight="true" outlineLevel="0" collapsed="false">
      <c r="A409" s="32" t="s">
        <v>1194</v>
      </c>
      <c r="B409" s="33" t="s">
        <v>1195</v>
      </c>
      <c r="C409" s="34" t="s">
        <v>69</v>
      </c>
      <c r="D409" s="35" t="n">
        <v>2</v>
      </c>
      <c r="E409" s="36" t="n">
        <v>20.49</v>
      </c>
      <c r="F409" s="37" t="n">
        <f aca="false">TRUNC(D409*E409*1.2848,2)</f>
        <v>52.65</v>
      </c>
      <c r="G409" s="38" t="n">
        <f aca="false">TRUNC(D409*E409,2)</f>
        <v>40.98</v>
      </c>
      <c r="H409" s="36" t="n">
        <v>17.77</v>
      </c>
      <c r="I409" s="39" t="n">
        <f aca="false">TRUNC(D409*H409*1.2848,2)</f>
        <v>45.66</v>
      </c>
      <c r="J409" s="38" t="n">
        <f aca="false">TRUNC(H409*D409,2)</f>
        <v>35.54</v>
      </c>
      <c r="K409" s="40" t="n">
        <f aca="false">ROUND(G409+J409,2)</f>
        <v>76.52</v>
      </c>
      <c r="L409" s="38" t="s">
        <v>1196</v>
      </c>
      <c r="M409" s="41" t="s">
        <v>32</v>
      </c>
    </row>
    <row r="410" s="5" customFormat="true" ht="33.75" hidden="false" customHeight="true" outlineLevel="0" collapsed="false">
      <c r="A410" s="32" t="s">
        <v>1197</v>
      </c>
      <c r="B410" s="33" t="s">
        <v>1198</v>
      </c>
      <c r="C410" s="34" t="s">
        <v>69</v>
      </c>
      <c r="D410" s="35" t="n">
        <v>10</v>
      </c>
      <c r="E410" s="36" t="n">
        <v>64.84</v>
      </c>
      <c r="F410" s="37" t="n">
        <f aca="false">TRUNC(D410*E410*1.2848,2)</f>
        <v>833.06</v>
      </c>
      <c r="G410" s="38" t="n">
        <f aca="false">TRUNC(D410*E410,2)</f>
        <v>648.4</v>
      </c>
      <c r="H410" s="36" t="n">
        <v>12</v>
      </c>
      <c r="I410" s="39" t="n">
        <f aca="false">TRUNC(D410*H410*1.2848,2)</f>
        <v>154.17</v>
      </c>
      <c r="J410" s="38" t="n">
        <f aca="false">TRUNC(H410*D410,2)</f>
        <v>120</v>
      </c>
      <c r="K410" s="40" t="n">
        <f aca="false">ROUND(G410+J410,2)</f>
        <v>768.4</v>
      </c>
      <c r="L410" s="38" t="s">
        <v>1199</v>
      </c>
      <c r="M410" s="41" t="s">
        <v>20</v>
      </c>
    </row>
    <row r="411" s="5" customFormat="true" ht="33.75" hidden="false" customHeight="true" outlineLevel="0" collapsed="false">
      <c r="A411" s="32" t="s">
        <v>1200</v>
      </c>
      <c r="B411" s="33" t="s">
        <v>1201</v>
      </c>
      <c r="C411" s="34" t="s">
        <v>69</v>
      </c>
      <c r="D411" s="35" t="n">
        <v>10</v>
      </c>
      <c r="E411" s="36" t="n">
        <v>23.06</v>
      </c>
      <c r="F411" s="37" t="n">
        <f aca="false">TRUNC(D411*E411*1.2848,2)</f>
        <v>296.27</v>
      </c>
      <c r="G411" s="38" t="n">
        <f aca="false">TRUNC(D411*E411,2)</f>
        <v>230.6</v>
      </c>
      <c r="H411" s="36" t="n">
        <v>8.75</v>
      </c>
      <c r="I411" s="39" t="n">
        <f aca="false">TRUNC(D411*H411*1.2848,2)</f>
        <v>112.42</v>
      </c>
      <c r="J411" s="38" t="n">
        <f aca="false">TRUNC(H411*D411,2)</f>
        <v>87.5</v>
      </c>
      <c r="K411" s="40" t="n">
        <f aca="false">ROUND(G411+J411,2)</f>
        <v>318.1</v>
      </c>
      <c r="L411" s="38" t="s">
        <v>1202</v>
      </c>
      <c r="M411" s="41" t="s">
        <v>32</v>
      </c>
    </row>
    <row r="412" s="5" customFormat="true" ht="24" hidden="false" customHeight="true" outlineLevel="0" collapsed="false">
      <c r="A412" s="32" t="s">
        <v>1203</v>
      </c>
      <c r="B412" s="33" t="s">
        <v>1204</v>
      </c>
      <c r="C412" s="47" t="s">
        <v>69</v>
      </c>
      <c r="D412" s="35" t="n">
        <v>18</v>
      </c>
      <c r="E412" s="36" t="n">
        <v>3.73</v>
      </c>
      <c r="F412" s="37" t="n">
        <f aca="false">TRUNC(D412*E412*1.2848,2)</f>
        <v>86.26</v>
      </c>
      <c r="G412" s="38" t="n">
        <f aca="false">TRUNC(D412*E412,2)</f>
        <v>67.14</v>
      </c>
      <c r="H412" s="36" t="n">
        <v>15.04</v>
      </c>
      <c r="I412" s="39" t="n">
        <f aca="false">TRUNC(D412*H412*1.2848,2)</f>
        <v>347.82</v>
      </c>
      <c r="J412" s="38" t="n">
        <f aca="false">TRUNC(H412*D412,2)</f>
        <v>270.72</v>
      </c>
      <c r="K412" s="40" t="n">
        <f aca="false">ROUND(G412+J412,2)</f>
        <v>337.86</v>
      </c>
      <c r="L412" s="38" t="s">
        <v>1205</v>
      </c>
      <c r="M412" s="41" t="s">
        <v>32</v>
      </c>
    </row>
    <row r="413" s="5" customFormat="true" ht="64.5" hidden="false" customHeight="true" outlineLevel="0" collapsed="false">
      <c r="A413" s="42" t="s">
        <v>1206</v>
      </c>
      <c r="B413" s="33" t="s">
        <v>1207</v>
      </c>
      <c r="C413" s="47" t="s">
        <v>69</v>
      </c>
      <c r="D413" s="35" t="n">
        <v>2</v>
      </c>
      <c r="E413" s="36" t="n">
        <v>173.18</v>
      </c>
      <c r="F413" s="37" t="n">
        <f aca="false">TRUNC(D413*E413*1.2848,2)</f>
        <v>445</v>
      </c>
      <c r="G413" s="38" t="n">
        <f aca="false">TRUNC(D413*E413,2)</f>
        <v>346.36</v>
      </c>
      <c r="H413" s="36" t="n">
        <v>22.4</v>
      </c>
      <c r="I413" s="39" t="n">
        <f aca="false">TRUNC(D413*H413*1.2848,2)</f>
        <v>57.55</v>
      </c>
      <c r="J413" s="38" t="n">
        <f aca="false">TRUNC(H413*D413,2)</f>
        <v>44.8</v>
      </c>
      <c r="K413" s="40" t="n">
        <f aca="false">ROUND(G413+J413,2)</f>
        <v>391.16</v>
      </c>
      <c r="L413" s="38" t="s">
        <v>1208</v>
      </c>
      <c r="M413" s="41" t="s">
        <v>20</v>
      </c>
    </row>
    <row r="414" s="5" customFormat="true" ht="48" hidden="false" customHeight="true" outlineLevel="0" collapsed="false">
      <c r="A414" s="32" t="s">
        <v>1209</v>
      </c>
      <c r="B414" s="33" t="s">
        <v>1210</v>
      </c>
      <c r="C414" s="47" t="s">
        <v>18</v>
      </c>
      <c r="D414" s="35" t="n">
        <v>5</v>
      </c>
      <c r="E414" s="36" t="n">
        <v>62.7</v>
      </c>
      <c r="F414" s="37" t="n">
        <f aca="false">TRUNC(D414*E414*1.2848,2)</f>
        <v>402.78</v>
      </c>
      <c r="G414" s="38" t="n">
        <f aca="false">TRUNC(D414*E414,2)</f>
        <v>313.5</v>
      </c>
      <c r="H414" s="36" t="n">
        <v>3.35</v>
      </c>
      <c r="I414" s="39" t="n">
        <f aca="false">TRUNC(D414*H414*1.2848,2)</f>
        <v>21.52</v>
      </c>
      <c r="J414" s="38" t="n">
        <f aca="false">TRUNC(H414*D414,2)</f>
        <v>16.75</v>
      </c>
      <c r="K414" s="40" t="n">
        <f aca="false">ROUND(G414+J414,2)</f>
        <v>330.25</v>
      </c>
      <c r="L414" s="38" t="s">
        <v>1211</v>
      </c>
      <c r="M414" s="41" t="s">
        <v>20</v>
      </c>
    </row>
    <row r="415" s="5" customFormat="true" ht="51.75" hidden="false" customHeight="true" outlineLevel="0" collapsed="false">
      <c r="A415" s="42" t="s">
        <v>1212</v>
      </c>
      <c r="B415" s="33" t="s">
        <v>1213</v>
      </c>
      <c r="C415" s="47" t="s">
        <v>69</v>
      </c>
      <c r="D415" s="35" t="n">
        <v>10</v>
      </c>
      <c r="E415" s="36" t="n">
        <v>13.56</v>
      </c>
      <c r="F415" s="37" t="n">
        <f aca="false">TRUNC(D415*E415*1.2848,2)</f>
        <v>174.21</v>
      </c>
      <c r="G415" s="38" t="n">
        <f aca="false">TRUNC(D415*E415,2)</f>
        <v>135.6</v>
      </c>
      <c r="H415" s="36" t="n">
        <v>3.59</v>
      </c>
      <c r="I415" s="39" t="n">
        <f aca="false">TRUNC(D415*H415*1.2848,2)</f>
        <v>46.12</v>
      </c>
      <c r="J415" s="38" t="n">
        <f aca="false">TRUNC(H415*D415,2)</f>
        <v>35.9</v>
      </c>
      <c r="K415" s="40" t="n">
        <f aca="false">ROUND(G415+J415,2)</f>
        <v>171.5</v>
      </c>
      <c r="L415" s="38" t="s">
        <v>1214</v>
      </c>
      <c r="M415" s="41" t="s">
        <v>32</v>
      </c>
    </row>
    <row r="416" s="5" customFormat="true" ht="22.5" hidden="false" customHeight="true" outlineLevel="0" collapsed="false">
      <c r="A416" s="23" t="n">
        <v>14</v>
      </c>
      <c r="B416" s="24" t="s">
        <v>1215</v>
      </c>
      <c r="C416" s="25"/>
      <c r="D416" s="44"/>
      <c r="E416" s="27"/>
      <c r="F416" s="37" t="n">
        <f aca="false">TRUNC(D416*E416*1.2848,2)</f>
        <v>0</v>
      </c>
      <c r="G416" s="28" t="n">
        <f aca="false">SUM(G417:G424)</f>
        <v>3393.85</v>
      </c>
      <c r="H416" s="27"/>
      <c r="I416" s="39" t="n">
        <f aca="false">TRUNC(D416*H416*1.2848,2)</f>
        <v>0</v>
      </c>
      <c r="J416" s="28" t="n">
        <f aca="false">SUM(J417:J424)</f>
        <v>508.4</v>
      </c>
      <c r="K416" s="29" t="n">
        <f aca="false">SUM(K417:K424)</f>
        <v>3902.25</v>
      </c>
      <c r="L416" s="45"/>
      <c r="M416" s="29"/>
    </row>
    <row r="417" s="5" customFormat="true" ht="33.75" hidden="false" customHeight="true" outlineLevel="0" collapsed="false">
      <c r="A417" s="32" t="s">
        <v>1216</v>
      </c>
      <c r="B417" s="33" t="s">
        <v>1217</v>
      </c>
      <c r="C417" s="47" t="s">
        <v>402</v>
      </c>
      <c r="D417" s="35" t="n">
        <v>3</v>
      </c>
      <c r="E417" s="36" t="n">
        <v>23.63</v>
      </c>
      <c r="F417" s="37" t="n">
        <f aca="false">TRUNC(D417*E417*1.2848,2)</f>
        <v>91.07</v>
      </c>
      <c r="G417" s="38" t="n">
        <f aca="false">TRUNC(D417*E417,2)</f>
        <v>70.89</v>
      </c>
      <c r="H417" s="36" t="n">
        <v>4.97</v>
      </c>
      <c r="I417" s="39" t="n">
        <f aca="false">TRUNC(D417*H417*1.2848,2)</f>
        <v>19.15</v>
      </c>
      <c r="J417" s="38" t="n">
        <f aca="false">TRUNC(H417*D417,2)</f>
        <v>14.91</v>
      </c>
      <c r="K417" s="40" t="n">
        <f aca="false">ROUND(G417+J417,2)</f>
        <v>85.8</v>
      </c>
      <c r="L417" s="38" t="s">
        <v>1218</v>
      </c>
      <c r="M417" s="41" t="s">
        <v>20</v>
      </c>
    </row>
    <row r="418" s="5" customFormat="true" ht="48" hidden="false" customHeight="true" outlineLevel="0" collapsed="false">
      <c r="A418" s="32" t="s">
        <v>1219</v>
      </c>
      <c r="B418" s="33" t="s">
        <v>1220</v>
      </c>
      <c r="C418" s="47" t="s">
        <v>402</v>
      </c>
      <c r="D418" s="35" t="n">
        <v>5</v>
      </c>
      <c r="E418" s="36" t="n">
        <v>108.18</v>
      </c>
      <c r="F418" s="37" t="n">
        <f aca="false">TRUNC(D418*E418*1.2848,2)</f>
        <v>694.94</v>
      </c>
      <c r="G418" s="38" t="n">
        <f aca="false">TRUNC(D418*E418,2)</f>
        <v>540.9</v>
      </c>
      <c r="H418" s="36" t="n">
        <v>35.02</v>
      </c>
      <c r="I418" s="39" t="n">
        <f aca="false">TRUNC(D418*H418*1.2848,2)</f>
        <v>224.96</v>
      </c>
      <c r="J418" s="38" t="n">
        <f aca="false">TRUNC(H418*D418,2)</f>
        <v>175.1</v>
      </c>
      <c r="K418" s="40" t="n">
        <f aca="false">ROUND(G418+J418,2)</f>
        <v>716</v>
      </c>
      <c r="L418" s="38" t="s">
        <v>1221</v>
      </c>
      <c r="M418" s="41" t="s">
        <v>32</v>
      </c>
    </row>
    <row r="419" s="5" customFormat="true" ht="78" hidden="false" customHeight="true" outlineLevel="0" collapsed="false">
      <c r="A419" s="42" t="s">
        <v>1222</v>
      </c>
      <c r="B419" s="33" t="s">
        <v>1223</v>
      </c>
      <c r="C419" s="47" t="s">
        <v>402</v>
      </c>
      <c r="D419" s="35" t="n">
        <v>2</v>
      </c>
      <c r="E419" s="36" t="n">
        <v>242.39</v>
      </c>
      <c r="F419" s="37" t="n">
        <f aca="false">TRUNC(D419*E419*1.2848,2)</f>
        <v>622.84</v>
      </c>
      <c r="G419" s="38" t="n">
        <f aca="false">TRUNC(D419*E419,2)</f>
        <v>484.78</v>
      </c>
      <c r="H419" s="36" t="n">
        <v>17.51</v>
      </c>
      <c r="I419" s="39" t="n">
        <f aca="false">TRUNC(D419*H419*1.2848,2)</f>
        <v>44.99</v>
      </c>
      <c r="J419" s="38" t="n">
        <f aca="false">TRUNC(H419*D419,2)</f>
        <v>35.02</v>
      </c>
      <c r="K419" s="40" t="n">
        <f aca="false">ROUND(G419+J419,2)</f>
        <v>519.8</v>
      </c>
      <c r="L419" s="38" t="s">
        <v>1224</v>
      </c>
      <c r="M419" s="41" t="s">
        <v>32</v>
      </c>
    </row>
    <row r="420" s="5" customFormat="true" ht="69" hidden="false" customHeight="true" outlineLevel="0" collapsed="false">
      <c r="A420" s="42" t="s">
        <v>1225</v>
      </c>
      <c r="B420" s="33" t="s">
        <v>1226</v>
      </c>
      <c r="C420" s="47" t="s">
        <v>402</v>
      </c>
      <c r="D420" s="35" t="n">
        <v>1</v>
      </c>
      <c r="E420" s="36" t="n">
        <v>321.66</v>
      </c>
      <c r="F420" s="37" t="n">
        <f aca="false">TRUNC(D420*E420*1.2848,2)</f>
        <v>413.26</v>
      </c>
      <c r="G420" s="38" t="n">
        <f aca="false">TRUNC(D420*E420,2)</f>
        <v>321.66</v>
      </c>
      <c r="H420" s="36" t="n">
        <v>18.11</v>
      </c>
      <c r="I420" s="39" t="n">
        <f aca="false">TRUNC(D420*H420*1.2848,2)</f>
        <v>23.26</v>
      </c>
      <c r="J420" s="38" t="n">
        <f aca="false">TRUNC(H420*D420,2)</f>
        <v>18.11</v>
      </c>
      <c r="K420" s="40" t="n">
        <f aca="false">ROUND(G420+J420,2)</f>
        <v>339.77</v>
      </c>
      <c r="L420" s="38" t="s">
        <v>1227</v>
      </c>
      <c r="M420" s="41" t="s">
        <v>28</v>
      </c>
    </row>
    <row r="421" s="5" customFormat="true" ht="48" hidden="false" customHeight="true" outlineLevel="0" collapsed="false">
      <c r="A421" s="32" t="s">
        <v>1228</v>
      </c>
      <c r="B421" s="33" t="s">
        <v>1229</v>
      </c>
      <c r="C421" s="47" t="s">
        <v>402</v>
      </c>
      <c r="D421" s="35" t="n">
        <v>1</v>
      </c>
      <c r="E421" s="36" t="n">
        <v>132.24</v>
      </c>
      <c r="F421" s="37" t="n">
        <f aca="false">TRUNC(D421*E421*1.2848,2)</f>
        <v>169.9</v>
      </c>
      <c r="G421" s="38" t="n">
        <f aca="false">TRUNC(D421*E421,2)</f>
        <v>132.24</v>
      </c>
      <c r="H421" s="36" t="n">
        <v>17.51</v>
      </c>
      <c r="I421" s="39" t="n">
        <f aca="false">TRUNC(D421*H421*1.2848,2)</f>
        <v>22.49</v>
      </c>
      <c r="J421" s="38" t="n">
        <f aca="false">TRUNC(H421*D421,2)</f>
        <v>17.51</v>
      </c>
      <c r="K421" s="40" t="n">
        <f aca="false">ROUND(G421+J421,2)</f>
        <v>149.75</v>
      </c>
      <c r="L421" s="38" t="s">
        <v>1230</v>
      </c>
      <c r="M421" s="41" t="s">
        <v>32</v>
      </c>
    </row>
    <row r="422" s="5" customFormat="true" ht="115.65" hidden="false" customHeight="false" outlineLevel="0" collapsed="false">
      <c r="A422" s="42" t="s">
        <v>1231</v>
      </c>
      <c r="B422" s="33" t="s">
        <v>1232</v>
      </c>
      <c r="C422" s="47" t="s">
        <v>402</v>
      </c>
      <c r="D422" s="35" t="n">
        <v>4</v>
      </c>
      <c r="E422" s="36" t="n">
        <v>76.87</v>
      </c>
      <c r="F422" s="37" t="n">
        <f aca="false">TRUNC(D422*E422*1.2848,2)</f>
        <v>395.05</v>
      </c>
      <c r="G422" s="38" t="n">
        <f aca="false">TRUNC(D422*E422,2)</f>
        <v>307.48</v>
      </c>
      <c r="H422" s="36" t="n">
        <v>26.26</v>
      </c>
      <c r="I422" s="39" t="n">
        <f aca="false">TRUNC(D422*H422*1.2848,2)</f>
        <v>134.95</v>
      </c>
      <c r="J422" s="38" t="n">
        <f aca="false">TRUNC(H422*D422,2)</f>
        <v>105.04</v>
      </c>
      <c r="K422" s="40" t="n">
        <f aca="false">ROUND(G422+J422,2)</f>
        <v>412.52</v>
      </c>
      <c r="L422" s="38" t="s">
        <v>1233</v>
      </c>
      <c r="M422" s="41" t="s">
        <v>32</v>
      </c>
    </row>
    <row r="423" s="5" customFormat="true" ht="67.5" hidden="false" customHeight="true" outlineLevel="0" collapsed="false">
      <c r="A423" s="42" t="s">
        <v>1234</v>
      </c>
      <c r="B423" s="33" t="s">
        <v>1235</v>
      </c>
      <c r="C423" s="47" t="s">
        <v>69</v>
      </c>
      <c r="D423" s="35" t="n">
        <v>5</v>
      </c>
      <c r="E423" s="36" t="n">
        <v>11.98</v>
      </c>
      <c r="F423" s="37" t="n">
        <f aca="false">TRUNC(D423*E423*1.2848,2)</f>
        <v>76.95</v>
      </c>
      <c r="G423" s="38" t="n">
        <f aca="false">TRUNC(D423*E423,2)</f>
        <v>59.9</v>
      </c>
      <c r="H423" s="36" t="n">
        <v>3.49</v>
      </c>
      <c r="I423" s="39" t="n">
        <f aca="false">TRUNC(D423*H423*1.2848,2)</f>
        <v>22.41</v>
      </c>
      <c r="J423" s="38" t="n">
        <f aca="false">TRUNC(H423*D423,2)</f>
        <v>17.45</v>
      </c>
      <c r="K423" s="40" t="n">
        <f aca="false">ROUND(G423+J423,2)</f>
        <v>77.35</v>
      </c>
      <c r="L423" s="38" t="s">
        <v>683</v>
      </c>
      <c r="M423" s="41" t="s">
        <v>32</v>
      </c>
    </row>
    <row r="424" s="5" customFormat="true" ht="90.25" hidden="false" customHeight="false" outlineLevel="0" collapsed="false">
      <c r="A424" s="42" t="s">
        <v>1236</v>
      </c>
      <c r="B424" s="33" t="s">
        <v>1237</v>
      </c>
      <c r="C424" s="47" t="s">
        <v>402</v>
      </c>
      <c r="D424" s="35" t="n">
        <v>1</v>
      </c>
      <c r="E424" s="36" t="n">
        <v>1476</v>
      </c>
      <c r="F424" s="37" t="n">
        <f aca="false">TRUNC(D424*E424*1.2848,2)</f>
        <v>1896.36</v>
      </c>
      <c r="G424" s="38" t="n">
        <f aca="false">TRUNC(D424*E424,2)</f>
        <v>1476</v>
      </c>
      <c r="H424" s="36" t="n">
        <v>125.26</v>
      </c>
      <c r="I424" s="39" t="n">
        <f aca="false">TRUNC(D424*H424*1.2848,2)</f>
        <v>160.93</v>
      </c>
      <c r="J424" s="38" t="n">
        <f aca="false">TRUNC(H424*D424,2)</f>
        <v>125.26</v>
      </c>
      <c r="K424" s="40" t="n">
        <f aca="false">ROUND(G424+J424,2)</f>
        <v>1601.26</v>
      </c>
      <c r="L424" s="38" t="s">
        <v>1238</v>
      </c>
      <c r="M424" s="41" t="s">
        <v>28</v>
      </c>
    </row>
    <row r="425" s="5" customFormat="true" ht="22.5" hidden="false" customHeight="true" outlineLevel="0" collapsed="false">
      <c r="A425" s="23" t="n">
        <v>15</v>
      </c>
      <c r="B425" s="24" t="s">
        <v>1239</v>
      </c>
      <c r="C425" s="25"/>
      <c r="D425" s="44"/>
      <c r="E425" s="27"/>
      <c r="F425" s="37" t="n">
        <f aca="false">TRUNC(D425*E425*1.2848,2)</f>
        <v>0</v>
      </c>
      <c r="G425" s="28" t="n">
        <f aca="false">SUM(G426:G483)</f>
        <v>101410.85</v>
      </c>
      <c r="H425" s="27"/>
      <c r="I425" s="39" t="n">
        <f aca="false">TRUNC(D425*H425*1.2848,2)</f>
        <v>0</v>
      </c>
      <c r="J425" s="28" t="n">
        <f aca="false">SUM(J426:J483)</f>
        <v>26339.04</v>
      </c>
      <c r="K425" s="29" t="n">
        <f aca="false">SUM(K426:K483)</f>
        <v>127749.89</v>
      </c>
      <c r="L425" s="45"/>
      <c r="M425" s="29"/>
    </row>
    <row r="426" s="5" customFormat="true" ht="69" hidden="false" customHeight="true" outlineLevel="0" collapsed="false">
      <c r="A426" s="42" t="s">
        <v>1240</v>
      </c>
      <c r="B426" s="33" t="s">
        <v>1241</v>
      </c>
      <c r="C426" s="47" t="s">
        <v>402</v>
      </c>
      <c r="D426" s="35" t="n">
        <v>9</v>
      </c>
      <c r="E426" s="36" t="n">
        <v>208.02</v>
      </c>
      <c r="F426" s="37" t="n">
        <f aca="false">TRUNC(D426*E426*1.2848,2)</f>
        <v>2405.37</v>
      </c>
      <c r="G426" s="38" t="n">
        <f aca="false">TRUNC(D426*E426,2)</f>
        <v>1872.18</v>
      </c>
      <c r="H426" s="36" t="n">
        <v>86.96</v>
      </c>
      <c r="I426" s="39" t="n">
        <f aca="false">TRUNC(D426*H426*1.2848,2)</f>
        <v>1005.53</v>
      </c>
      <c r="J426" s="38" t="n">
        <f aca="false">TRUNC(H426*D426,2)</f>
        <v>782.64</v>
      </c>
      <c r="K426" s="40" t="n">
        <f aca="false">ROUND(G426+J426,2)</f>
        <v>2654.82</v>
      </c>
      <c r="L426" s="48" t="s">
        <v>1242</v>
      </c>
      <c r="M426" s="41" t="s">
        <v>28</v>
      </c>
    </row>
    <row r="427" s="5" customFormat="true" ht="85.5" hidden="false" customHeight="true" outlineLevel="0" collapsed="false">
      <c r="A427" s="42" t="s">
        <v>1243</v>
      </c>
      <c r="B427" s="33" t="s">
        <v>1244</v>
      </c>
      <c r="C427" s="47" t="s">
        <v>402</v>
      </c>
      <c r="D427" s="35" t="n">
        <v>15</v>
      </c>
      <c r="E427" s="36" t="n">
        <v>238.11</v>
      </c>
      <c r="F427" s="37" t="n">
        <f aca="false">TRUNC(D427*E427*1.2848,2)</f>
        <v>4588.85</v>
      </c>
      <c r="G427" s="38" t="n">
        <f aca="false">TRUNC(D427*E427,2)</f>
        <v>3571.65</v>
      </c>
      <c r="H427" s="36" t="n">
        <v>86.96</v>
      </c>
      <c r="I427" s="39" t="n">
        <f aca="false">TRUNC(D427*H427*1.2848,2)</f>
        <v>1675.89</v>
      </c>
      <c r="J427" s="38" t="n">
        <f aca="false">TRUNC(H427*D427,2)</f>
        <v>1304.4</v>
      </c>
      <c r="K427" s="40" t="n">
        <f aca="false">ROUND(G427+J427,2)</f>
        <v>4876.05</v>
      </c>
      <c r="L427" s="48" t="s">
        <v>1245</v>
      </c>
      <c r="M427" s="41" t="s">
        <v>28</v>
      </c>
    </row>
    <row r="428" s="5" customFormat="true" ht="85.5" hidden="false" customHeight="true" outlineLevel="0" collapsed="false">
      <c r="A428" s="42" t="s">
        <v>1246</v>
      </c>
      <c r="B428" s="33" t="s">
        <v>1247</v>
      </c>
      <c r="C428" s="47" t="s">
        <v>402</v>
      </c>
      <c r="D428" s="35" t="n">
        <v>5</v>
      </c>
      <c r="E428" s="36" t="n">
        <v>299.7</v>
      </c>
      <c r="F428" s="37" t="n">
        <f aca="false">TRUNC(D428*E428*1.2848,2)</f>
        <v>1925.27</v>
      </c>
      <c r="G428" s="38" t="n">
        <f aca="false">TRUNC(D428*E428,2)</f>
        <v>1498.5</v>
      </c>
      <c r="H428" s="36" t="n">
        <v>86.96</v>
      </c>
      <c r="I428" s="39" t="n">
        <f aca="false">TRUNC(D428*H428*1.2848,2)</f>
        <v>558.63</v>
      </c>
      <c r="J428" s="38" t="n">
        <f aca="false">TRUNC(H428*D428,2)</f>
        <v>434.8</v>
      </c>
      <c r="K428" s="40" t="n">
        <f aca="false">ROUND(G428+J428,2)</f>
        <v>1933.3</v>
      </c>
      <c r="L428" s="48" t="s">
        <v>1248</v>
      </c>
      <c r="M428" s="41" t="s">
        <v>28</v>
      </c>
    </row>
    <row r="429" s="5" customFormat="true" ht="85.5" hidden="false" customHeight="true" outlineLevel="0" collapsed="false">
      <c r="A429" s="42" t="s">
        <v>1249</v>
      </c>
      <c r="B429" s="33" t="s">
        <v>1250</v>
      </c>
      <c r="C429" s="47" t="s">
        <v>402</v>
      </c>
      <c r="D429" s="35" t="n">
        <v>3</v>
      </c>
      <c r="E429" s="36" t="n">
        <v>404.5</v>
      </c>
      <c r="F429" s="37" t="n">
        <f aca="false">TRUNC(D429*E429*1.2848,2)</f>
        <v>1559.1</v>
      </c>
      <c r="G429" s="38" t="n">
        <f aca="false">TRUNC(D429*E429,2)</f>
        <v>1213.5</v>
      </c>
      <c r="H429" s="36" t="n">
        <v>162.56</v>
      </c>
      <c r="I429" s="39" t="n">
        <f aca="false">TRUNC(D429*H429*1.2848,2)</f>
        <v>626.57</v>
      </c>
      <c r="J429" s="38" t="n">
        <f aca="false">TRUNC(H429*D429,2)</f>
        <v>487.68</v>
      </c>
      <c r="K429" s="40" t="n">
        <f aca="false">ROUND(G429+J429,2)</f>
        <v>1701.18</v>
      </c>
      <c r="L429" s="48" t="s">
        <v>1251</v>
      </c>
      <c r="M429" s="41" t="s">
        <v>28</v>
      </c>
    </row>
    <row r="430" s="5" customFormat="true" ht="69" hidden="false" customHeight="true" outlineLevel="0" collapsed="false">
      <c r="A430" s="42" t="s">
        <v>1252</v>
      </c>
      <c r="B430" s="33" t="s">
        <v>1253</v>
      </c>
      <c r="C430" s="47" t="s">
        <v>402</v>
      </c>
      <c r="D430" s="35" t="n">
        <v>3</v>
      </c>
      <c r="E430" s="36" t="n">
        <v>432.43</v>
      </c>
      <c r="F430" s="37" t="n">
        <f aca="false">TRUNC(D430*E430*1.2848,2)</f>
        <v>1666.75</v>
      </c>
      <c r="G430" s="38" t="n">
        <f aca="false">TRUNC(D430*E430,2)</f>
        <v>1297.29</v>
      </c>
      <c r="H430" s="36" t="n">
        <v>162.56</v>
      </c>
      <c r="I430" s="39" t="n">
        <f aca="false">TRUNC(D430*H430*1.2848,2)</f>
        <v>626.57</v>
      </c>
      <c r="J430" s="38" t="n">
        <f aca="false">TRUNC(H430*D430,2)</f>
        <v>487.68</v>
      </c>
      <c r="K430" s="40" t="n">
        <f aca="false">ROUND(G430+J430,2)</f>
        <v>1784.97</v>
      </c>
      <c r="L430" s="48" t="s">
        <v>1254</v>
      </c>
      <c r="M430" s="41" t="s">
        <v>28</v>
      </c>
    </row>
    <row r="431" s="5" customFormat="true" ht="85.5" hidden="false" customHeight="true" outlineLevel="0" collapsed="false">
      <c r="A431" s="42" t="s">
        <v>1255</v>
      </c>
      <c r="B431" s="33" t="s">
        <v>1256</v>
      </c>
      <c r="C431" s="34" t="s">
        <v>69</v>
      </c>
      <c r="D431" s="35" t="n">
        <v>25</v>
      </c>
      <c r="E431" s="36" t="n">
        <v>85.35</v>
      </c>
      <c r="F431" s="37" t="n">
        <f aca="false">TRUNC(D431*E431*1.2848,2)</f>
        <v>2741.44</v>
      </c>
      <c r="G431" s="38" t="n">
        <f aca="false">TRUNC(D431*E431,2)</f>
        <v>2133.75</v>
      </c>
      <c r="H431" s="36" t="n">
        <v>29.35</v>
      </c>
      <c r="I431" s="39" t="n">
        <f aca="false">TRUNC(D431*H431*1.2848,2)</f>
        <v>942.72</v>
      </c>
      <c r="J431" s="38" t="n">
        <f aca="false">TRUNC(H431*D431,2)</f>
        <v>733.75</v>
      </c>
      <c r="K431" s="40" t="n">
        <f aca="false">ROUND(G431+J431,2)</f>
        <v>2867.5</v>
      </c>
      <c r="L431" s="48" t="s">
        <v>1257</v>
      </c>
      <c r="M431" s="41" t="s">
        <v>28</v>
      </c>
    </row>
    <row r="432" s="5" customFormat="true" ht="97.5" hidden="false" customHeight="true" outlineLevel="0" collapsed="false">
      <c r="A432" s="42" t="s">
        <v>1258</v>
      </c>
      <c r="B432" s="33" t="s">
        <v>1259</v>
      </c>
      <c r="C432" s="34" t="s">
        <v>69</v>
      </c>
      <c r="D432" s="35" t="n">
        <v>40</v>
      </c>
      <c r="E432" s="36" t="n">
        <v>97.09</v>
      </c>
      <c r="F432" s="37" t="n">
        <f aca="false">TRUNC(D432*E432*1.2848,2)</f>
        <v>4989.64</v>
      </c>
      <c r="G432" s="38" t="n">
        <f aca="false">TRUNC(D432*E432,2)</f>
        <v>3883.6</v>
      </c>
      <c r="H432" s="36" t="n">
        <v>31.24</v>
      </c>
      <c r="I432" s="39" t="n">
        <f aca="false">TRUNC(D432*H432*1.2848,2)</f>
        <v>1605.48</v>
      </c>
      <c r="J432" s="38" t="n">
        <f aca="false">TRUNC(H432*D432,2)</f>
        <v>1249.6</v>
      </c>
      <c r="K432" s="40" t="n">
        <f aca="false">ROUND(G432+J432,2)</f>
        <v>5133.2</v>
      </c>
      <c r="L432" s="48" t="s">
        <v>1260</v>
      </c>
      <c r="M432" s="41" t="s">
        <v>28</v>
      </c>
    </row>
    <row r="433" s="5" customFormat="true" ht="97.5" hidden="false" customHeight="true" outlineLevel="0" collapsed="false">
      <c r="A433" s="42" t="s">
        <v>1261</v>
      </c>
      <c r="B433" s="33" t="s">
        <v>1262</v>
      </c>
      <c r="C433" s="34" t="s">
        <v>69</v>
      </c>
      <c r="D433" s="35" t="n">
        <v>40</v>
      </c>
      <c r="E433" s="36" t="n">
        <v>108.03</v>
      </c>
      <c r="F433" s="37" t="n">
        <f aca="false">TRUNC(D433*E433*1.2848,2)</f>
        <v>5551.87</v>
      </c>
      <c r="G433" s="38" t="n">
        <f aca="false">TRUNC(D433*E433,2)</f>
        <v>4321.2</v>
      </c>
      <c r="H433" s="36" t="n">
        <v>31.72</v>
      </c>
      <c r="I433" s="39" t="n">
        <f aca="false">TRUNC(D433*H433*1.2848,2)</f>
        <v>1630.15</v>
      </c>
      <c r="J433" s="38" t="n">
        <f aca="false">TRUNC(H433*D433,2)</f>
        <v>1268.8</v>
      </c>
      <c r="K433" s="40" t="n">
        <f aca="false">ROUND(G433+J433,2)</f>
        <v>5590</v>
      </c>
      <c r="L433" s="48" t="s">
        <v>1263</v>
      </c>
      <c r="M433" s="41" t="s">
        <v>28</v>
      </c>
    </row>
    <row r="434" s="5" customFormat="true" ht="97.5" hidden="false" customHeight="true" outlineLevel="0" collapsed="false">
      <c r="A434" s="42" t="s">
        <v>1264</v>
      </c>
      <c r="B434" s="33" t="s">
        <v>1265</v>
      </c>
      <c r="C434" s="34" t="s">
        <v>69</v>
      </c>
      <c r="D434" s="35" t="n">
        <v>40</v>
      </c>
      <c r="E434" s="36" t="n">
        <v>121.75</v>
      </c>
      <c r="F434" s="37" t="n">
        <f aca="false">TRUNC(D434*E434*1.2848,2)</f>
        <v>6256.97</v>
      </c>
      <c r="G434" s="38" t="n">
        <f aca="false">TRUNC(D434*E434,2)</f>
        <v>4870</v>
      </c>
      <c r="H434" s="36" t="n">
        <v>30.71</v>
      </c>
      <c r="I434" s="39" t="n">
        <f aca="false">TRUNC(D434*H434*1.2848,2)</f>
        <v>1578.24</v>
      </c>
      <c r="J434" s="38" t="n">
        <f aca="false">TRUNC(H434*D434,2)</f>
        <v>1228.4</v>
      </c>
      <c r="K434" s="40" t="n">
        <f aca="false">ROUND(G434+J434,2)</f>
        <v>6098.4</v>
      </c>
      <c r="L434" s="48" t="s">
        <v>1266</v>
      </c>
      <c r="M434" s="41" t="s">
        <v>28</v>
      </c>
    </row>
    <row r="435" s="5" customFormat="true" ht="85.5" hidden="false" customHeight="true" outlineLevel="0" collapsed="false">
      <c r="A435" s="42" t="s">
        <v>1267</v>
      </c>
      <c r="B435" s="33" t="s">
        <v>1268</v>
      </c>
      <c r="C435" s="34" t="s">
        <v>69</v>
      </c>
      <c r="D435" s="35" t="n">
        <v>40</v>
      </c>
      <c r="E435" s="36" t="n">
        <v>150.72</v>
      </c>
      <c r="F435" s="37" t="n">
        <f aca="false">TRUNC(D435*E435*1.2848,2)</f>
        <v>7745.8</v>
      </c>
      <c r="G435" s="38" t="n">
        <f aca="false">TRUNC(D435*E435,2)</f>
        <v>6028.8</v>
      </c>
      <c r="H435" s="36" t="n">
        <v>34.5</v>
      </c>
      <c r="I435" s="39" t="n">
        <f aca="false">TRUNC(D435*H435*1.2848,2)</f>
        <v>1773.02</v>
      </c>
      <c r="J435" s="38" t="n">
        <f aca="false">TRUNC(H435*D435,2)</f>
        <v>1380</v>
      </c>
      <c r="K435" s="40" t="n">
        <f aca="false">ROUND(G435+J435,2)</f>
        <v>7408.8</v>
      </c>
      <c r="L435" s="48" t="s">
        <v>1269</v>
      </c>
      <c r="M435" s="41" t="s">
        <v>28</v>
      </c>
    </row>
    <row r="436" s="5" customFormat="true" ht="48" hidden="false" customHeight="true" outlineLevel="0" collapsed="false">
      <c r="A436" s="42" t="s">
        <v>1270</v>
      </c>
      <c r="B436" s="33" t="s">
        <v>1271</v>
      </c>
      <c r="C436" s="47" t="s">
        <v>402</v>
      </c>
      <c r="D436" s="35" t="n">
        <v>1</v>
      </c>
      <c r="E436" s="36" t="n">
        <v>28.18</v>
      </c>
      <c r="F436" s="37" t="n">
        <f aca="false">TRUNC(D436*E436*1.2848,2)</f>
        <v>36.2</v>
      </c>
      <c r="G436" s="38" t="n">
        <f aca="false">TRUNC(D436*E436,2)</f>
        <v>28.18</v>
      </c>
      <c r="H436" s="36" t="n">
        <v>37.66</v>
      </c>
      <c r="I436" s="39" t="n">
        <f aca="false">TRUNC(D436*H436*1.2848,2)</f>
        <v>48.38</v>
      </c>
      <c r="J436" s="38" t="n">
        <f aca="false">TRUNC(H436*D436,2)</f>
        <v>37.66</v>
      </c>
      <c r="K436" s="40" t="n">
        <f aca="false">ROUND(G436+J436,2)</f>
        <v>65.84</v>
      </c>
      <c r="L436" s="48" t="s">
        <v>1272</v>
      </c>
      <c r="M436" s="41" t="s">
        <v>28</v>
      </c>
    </row>
    <row r="437" s="5" customFormat="true" ht="33.75" hidden="false" customHeight="true" outlineLevel="0" collapsed="false">
      <c r="A437" s="42" t="s">
        <v>1273</v>
      </c>
      <c r="B437" s="33" t="s">
        <v>1274</v>
      </c>
      <c r="C437" s="47" t="s">
        <v>402</v>
      </c>
      <c r="D437" s="35" t="n">
        <v>1</v>
      </c>
      <c r="E437" s="36" t="n">
        <v>1.89</v>
      </c>
      <c r="F437" s="37" t="n">
        <f aca="false">TRUNC(D437*E437*1.2848,2)</f>
        <v>2.42</v>
      </c>
      <c r="G437" s="38" t="n">
        <f aca="false">TRUNC(D437*E437,2)</f>
        <v>1.89</v>
      </c>
      <c r="H437" s="36" t="n">
        <v>8.44</v>
      </c>
      <c r="I437" s="39" t="n">
        <f aca="false">TRUNC(D437*H437*1.2848,2)</f>
        <v>10.84</v>
      </c>
      <c r="J437" s="38" t="n">
        <f aca="false">TRUNC(H437*D437,2)</f>
        <v>8.44</v>
      </c>
      <c r="K437" s="40" t="n">
        <f aca="false">ROUND(G437+J437,2)</f>
        <v>10.33</v>
      </c>
      <c r="L437" s="38" t="s">
        <v>1275</v>
      </c>
      <c r="M437" s="41" t="s">
        <v>20</v>
      </c>
    </row>
    <row r="438" s="5" customFormat="true" ht="33.75" hidden="false" customHeight="true" outlineLevel="0" collapsed="false">
      <c r="A438" s="42" t="s">
        <v>1276</v>
      </c>
      <c r="B438" s="33" t="s">
        <v>1277</v>
      </c>
      <c r="C438" s="47" t="s">
        <v>402</v>
      </c>
      <c r="D438" s="35" t="n">
        <v>2</v>
      </c>
      <c r="E438" s="36" t="n">
        <v>5.04</v>
      </c>
      <c r="F438" s="37" t="n">
        <f aca="false">TRUNC(D438*E438*1.2848,2)</f>
        <v>12.95</v>
      </c>
      <c r="G438" s="38" t="n">
        <f aca="false">TRUNC(D438*E438,2)</f>
        <v>10.08</v>
      </c>
      <c r="H438" s="36" t="n">
        <v>22.51</v>
      </c>
      <c r="I438" s="39" t="n">
        <f aca="false">TRUNC(D438*H438*1.2848,2)</f>
        <v>57.84</v>
      </c>
      <c r="J438" s="38" t="n">
        <f aca="false">TRUNC(H438*D438,2)</f>
        <v>45.02</v>
      </c>
      <c r="K438" s="40" t="n">
        <f aca="false">ROUND(G438+J438,2)</f>
        <v>55.1</v>
      </c>
      <c r="L438" s="38" t="s">
        <v>1278</v>
      </c>
      <c r="M438" s="41" t="s">
        <v>20</v>
      </c>
    </row>
    <row r="439" s="5" customFormat="true" ht="33.75" hidden="false" customHeight="true" outlineLevel="0" collapsed="false">
      <c r="A439" s="42" t="s">
        <v>1279</v>
      </c>
      <c r="B439" s="33" t="s">
        <v>1280</v>
      </c>
      <c r="C439" s="47" t="s">
        <v>402</v>
      </c>
      <c r="D439" s="35" t="n">
        <v>3</v>
      </c>
      <c r="E439" s="36" t="n">
        <v>7.38</v>
      </c>
      <c r="F439" s="37" t="n">
        <f aca="false">TRUNC(D439*E439*1.2848,2)</f>
        <v>28.44</v>
      </c>
      <c r="G439" s="38" t="n">
        <f aca="false">TRUNC(D439*E439,2)</f>
        <v>22.14</v>
      </c>
      <c r="H439" s="36" t="n">
        <v>32.87</v>
      </c>
      <c r="I439" s="39" t="n">
        <f aca="false">TRUNC(D439*H439*1.2848,2)</f>
        <v>126.69</v>
      </c>
      <c r="J439" s="38" t="n">
        <f aca="false">TRUNC(H439*D439,2)</f>
        <v>98.61</v>
      </c>
      <c r="K439" s="40" t="n">
        <f aca="false">ROUND(G439+J439,2)</f>
        <v>120.75</v>
      </c>
      <c r="L439" s="38" t="s">
        <v>1281</v>
      </c>
      <c r="M439" s="41" t="s">
        <v>20</v>
      </c>
    </row>
    <row r="440" s="5" customFormat="true" ht="52.2" hidden="false" customHeight="false" outlineLevel="0" collapsed="false">
      <c r="A440" s="42" t="s">
        <v>1282</v>
      </c>
      <c r="B440" s="33" t="s">
        <v>1283</v>
      </c>
      <c r="C440" s="34" t="s">
        <v>18</v>
      </c>
      <c r="D440" s="35" t="n">
        <v>5</v>
      </c>
      <c r="E440" s="36" t="n">
        <v>40.28</v>
      </c>
      <c r="F440" s="37" t="n">
        <f aca="false">TRUNC(D440*E440*1.2848,2)</f>
        <v>258.75</v>
      </c>
      <c r="G440" s="38" t="n">
        <f aca="false">TRUNC(D440*E440,2)</f>
        <v>201.4</v>
      </c>
      <c r="H440" s="36" t="n">
        <v>36.91</v>
      </c>
      <c r="I440" s="39" t="n">
        <f aca="false">TRUNC(D440*H440*1.2848,2)</f>
        <v>237.1</v>
      </c>
      <c r="J440" s="38" t="n">
        <f aca="false">TRUNC(H440*D440,2)</f>
        <v>184.55</v>
      </c>
      <c r="K440" s="40" t="n">
        <f aca="false">ROUND(G440+J440,2)</f>
        <v>385.95</v>
      </c>
      <c r="L440" s="38" t="s">
        <v>1284</v>
      </c>
      <c r="M440" s="41" t="s">
        <v>28</v>
      </c>
    </row>
    <row r="441" s="5" customFormat="true" ht="33.75" hidden="false" customHeight="true" outlineLevel="0" collapsed="false">
      <c r="A441" s="42" t="s">
        <v>1285</v>
      </c>
      <c r="B441" s="33" t="s">
        <v>1286</v>
      </c>
      <c r="C441" s="34" t="s">
        <v>18</v>
      </c>
      <c r="D441" s="35" t="n">
        <v>40</v>
      </c>
      <c r="E441" s="36" t="n">
        <v>20.43</v>
      </c>
      <c r="F441" s="37" t="n">
        <f aca="false">TRUNC(D441*E441*1.2848,2)</f>
        <v>1049.93</v>
      </c>
      <c r="G441" s="38" t="n">
        <f aca="false">TRUNC(D441*E441,2)</f>
        <v>817.2</v>
      </c>
      <c r="H441" s="36" t="n">
        <v>4.29</v>
      </c>
      <c r="I441" s="39" t="n">
        <f aca="false">TRUNC(D441*H441*1.2848,2)</f>
        <v>220.47</v>
      </c>
      <c r="J441" s="38" t="n">
        <f aca="false">TRUNC(H441*D441,2)</f>
        <v>171.6</v>
      </c>
      <c r="K441" s="40" t="n">
        <f aca="false">ROUND(G441+J441,2)</f>
        <v>988.8</v>
      </c>
      <c r="L441" s="38" t="s">
        <v>1287</v>
      </c>
      <c r="M441" s="41" t="s">
        <v>32</v>
      </c>
    </row>
    <row r="442" s="5" customFormat="true" ht="64.9" hidden="false" customHeight="false" outlineLevel="0" collapsed="false">
      <c r="A442" s="42" t="s">
        <v>1288</v>
      </c>
      <c r="B442" s="33" t="s">
        <v>1289</v>
      </c>
      <c r="C442" s="34" t="s">
        <v>18</v>
      </c>
      <c r="D442" s="35" t="n">
        <v>2</v>
      </c>
      <c r="E442" s="36" t="n">
        <v>286.69</v>
      </c>
      <c r="F442" s="37" t="n">
        <f aca="false">TRUNC(D442*E442*1.2848,2)</f>
        <v>736.67</v>
      </c>
      <c r="G442" s="38" t="n">
        <f aca="false">TRUNC(D442*E442,2)</f>
        <v>573.38</v>
      </c>
      <c r="H442" s="36" t="n">
        <v>0</v>
      </c>
      <c r="I442" s="39" t="n">
        <f aca="false">TRUNC(D442*H442*1.2848,2)</f>
        <v>0</v>
      </c>
      <c r="J442" s="38" t="n">
        <f aca="false">TRUNC(H442*D442,2)</f>
        <v>0</v>
      </c>
      <c r="K442" s="40" t="n">
        <f aca="false">ROUND(G442+J442,2)</f>
        <v>573.38</v>
      </c>
      <c r="L442" s="38" t="s">
        <v>1290</v>
      </c>
      <c r="M442" s="41" t="s">
        <v>28</v>
      </c>
    </row>
    <row r="443" s="5" customFormat="true" ht="33.75" hidden="false" customHeight="true" outlineLevel="0" collapsed="false">
      <c r="A443" s="42" t="s">
        <v>1291</v>
      </c>
      <c r="B443" s="33" t="s">
        <v>1292</v>
      </c>
      <c r="C443" s="47" t="s">
        <v>402</v>
      </c>
      <c r="D443" s="35" t="n">
        <v>1</v>
      </c>
      <c r="E443" s="36" t="n">
        <v>60.75</v>
      </c>
      <c r="F443" s="37" t="n">
        <f aca="false">TRUNC(D443*E443*1.2848,2)</f>
        <v>78.05</v>
      </c>
      <c r="G443" s="38" t="n">
        <f aca="false">TRUNC(D443*E443,2)</f>
        <v>60.75</v>
      </c>
      <c r="H443" s="36" t="n">
        <v>63.24</v>
      </c>
      <c r="I443" s="39" t="n">
        <f aca="false">TRUNC(D443*H443*1.2848,2)</f>
        <v>81.25</v>
      </c>
      <c r="J443" s="38" t="n">
        <f aca="false">TRUNC(H443*D443,2)</f>
        <v>63.24</v>
      </c>
      <c r="K443" s="40" t="n">
        <f aca="false">ROUND(G443+J443,2)</f>
        <v>123.99</v>
      </c>
      <c r="L443" s="38" t="s">
        <v>1293</v>
      </c>
      <c r="M443" s="41" t="s">
        <v>32</v>
      </c>
    </row>
    <row r="444" s="5" customFormat="true" ht="48" hidden="false" customHeight="true" outlineLevel="0" collapsed="false">
      <c r="A444" s="42" t="s">
        <v>1294</v>
      </c>
      <c r="B444" s="33" t="s">
        <v>1295</v>
      </c>
      <c r="C444" s="47" t="s">
        <v>18</v>
      </c>
      <c r="D444" s="35" t="n">
        <v>3</v>
      </c>
      <c r="E444" s="36" t="n">
        <v>104.26</v>
      </c>
      <c r="F444" s="37" t="n">
        <f aca="false">TRUNC(D444*E444*1.2848,2)</f>
        <v>401.85</v>
      </c>
      <c r="G444" s="38" t="n">
        <f aca="false">TRUNC(D444*E444,2)</f>
        <v>312.78</v>
      </c>
      <c r="H444" s="36" t="n">
        <v>0</v>
      </c>
      <c r="I444" s="39" t="n">
        <f aca="false">TRUNC(D444*H444*1.2848,2)</f>
        <v>0</v>
      </c>
      <c r="J444" s="38" t="n">
        <f aca="false">TRUNC(H444*D444,2)</f>
        <v>0</v>
      </c>
      <c r="K444" s="40" t="n">
        <f aca="false">ROUND(G444+J444,2)</f>
        <v>312.78</v>
      </c>
      <c r="L444" s="38" t="s">
        <v>1296</v>
      </c>
      <c r="M444" s="41" t="s">
        <v>32</v>
      </c>
    </row>
    <row r="445" s="5" customFormat="true" ht="48" hidden="false" customHeight="true" outlineLevel="0" collapsed="false">
      <c r="A445" s="42" t="s">
        <v>1297</v>
      </c>
      <c r="B445" s="33" t="s">
        <v>1298</v>
      </c>
      <c r="C445" s="47" t="s">
        <v>18</v>
      </c>
      <c r="D445" s="35" t="n">
        <v>2</v>
      </c>
      <c r="E445" s="36" t="n">
        <v>56.54</v>
      </c>
      <c r="F445" s="37" t="n">
        <f aca="false">TRUNC(D445*E445*1.2848,2)</f>
        <v>145.28</v>
      </c>
      <c r="G445" s="38" t="n">
        <f aca="false">TRUNC(D445*E445,2)</f>
        <v>113.08</v>
      </c>
      <c r="H445" s="36" t="n">
        <v>0</v>
      </c>
      <c r="I445" s="39" t="n">
        <f aca="false">TRUNC(D445*H445*1.2848,2)</f>
        <v>0</v>
      </c>
      <c r="J445" s="38" t="n">
        <f aca="false">TRUNC(H445*D445,2)</f>
        <v>0</v>
      </c>
      <c r="K445" s="40" t="n">
        <f aca="false">ROUND(G445+J445,2)</f>
        <v>113.08</v>
      </c>
      <c r="L445" s="38" t="s">
        <v>1299</v>
      </c>
      <c r="M445" s="41" t="s">
        <v>32</v>
      </c>
    </row>
    <row r="446" s="5" customFormat="true" ht="48" hidden="false" customHeight="true" outlineLevel="0" collapsed="false">
      <c r="A446" s="42" t="s">
        <v>1300</v>
      </c>
      <c r="B446" s="33" t="s">
        <v>1301</v>
      </c>
      <c r="C446" s="47" t="s">
        <v>18</v>
      </c>
      <c r="D446" s="35" t="n">
        <v>1</v>
      </c>
      <c r="E446" s="36" t="n">
        <v>3615.47</v>
      </c>
      <c r="F446" s="37" t="n">
        <f aca="false">TRUNC(D446*E446*1.2848,2)</f>
        <v>4645.15</v>
      </c>
      <c r="G446" s="38" t="n">
        <f aca="false">TRUNC(D446*E446,2)</f>
        <v>3615.47</v>
      </c>
      <c r="H446" s="36" t="n">
        <v>108.05</v>
      </c>
      <c r="I446" s="39" t="n">
        <f aca="false">TRUNC(D446*H446*1.2848,2)</f>
        <v>138.82</v>
      </c>
      <c r="J446" s="38" t="n">
        <f aca="false">TRUNC(H446*D446,2)</f>
        <v>108.05</v>
      </c>
      <c r="K446" s="40" t="n">
        <f aca="false">ROUND(G446+J446,2)</f>
        <v>3723.52</v>
      </c>
      <c r="L446" s="38" t="s">
        <v>1302</v>
      </c>
      <c r="M446" s="41" t="s">
        <v>32</v>
      </c>
    </row>
    <row r="447" s="5" customFormat="true" ht="33.75" hidden="false" customHeight="true" outlineLevel="0" collapsed="false">
      <c r="A447" s="42" t="s">
        <v>1303</v>
      </c>
      <c r="B447" s="33" t="s">
        <v>1304</v>
      </c>
      <c r="C447" s="47" t="s">
        <v>402</v>
      </c>
      <c r="D447" s="35" t="n">
        <v>1</v>
      </c>
      <c r="E447" s="36" t="n">
        <v>784.22</v>
      </c>
      <c r="F447" s="37" t="n">
        <f aca="false">TRUNC(D447*E447*1.2848,2)</f>
        <v>1007.56</v>
      </c>
      <c r="G447" s="38" t="n">
        <f aca="false">TRUNC(D447*E447,2)</f>
        <v>784.22</v>
      </c>
      <c r="H447" s="36" t="n">
        <v>45.49</v>
      </c>
      <c r="I447" s="39" t="n">
        <f aca="false">TRUNC(D447*H447*1.2848,2)</f>
        <v>58.44</v>
      </c>
      <c r="J447" s="38" t="n">
        <f aca="false">TRUNC(H447*D447,2)</f>
        <v>45.49</v>
      </c>
      <c r="K447" s="40" t="n">
        <f aca="false">ROUND(G447+J447,2)</f>
        <v>829.71</v>
      </c>
      <c r="L447" s="38" t="s">
        <v>1305</v>
      </c>
      <c r="M447" s="41" t="s">
        <v>20</v>
      </c>
    </row>
    <row r="448" s="5" customFormat="true" ht="33.75" hidden="false" customHeight="true" outlineLevel="0" collapsed="false">
      <c r="A448" s="42" t="s">
        <v>1306</v>
      </c>
      <c r="B448" s="33" t="s">
        <v>1307</v>
      </c>
      <c r="C448" s="47" t="s">
        <v>402</v>
      </c>
      <c r="D448" s="35" t="n">
        <v>1</v>
      </c>
      <c r="E448" s="36" t="n">
        <v>210.35</v>
      </c>
      <c r="F448" s="37" t="n">
        <f aca="false">TRUNC(D448*E448*1.2848,2)</f>
        <v>270.25</v>
      </c>
      <c r="G448" s="38" t="n">
        <f aca="false">TRUNC(D448*E448,2)</f>
        <v>210.35</v>
      </c>
      <c r="H448" s="36" t="n">
        <v>53.25</v>
      </c>
      <c r="I448" s="39" t="n">
        <f aca="false">TRUNC(D448*H448*1.2848,2)</f>
        <v>68.41</v>
      </c>
      <c r="J448" s="38" t="n">
        <f aca="false">TRUNC(H448*D448,2)</f>
        <v>53.25</v>
      </c>
      <c r="K448" s="40" t="n">
        <f aca="false">ROUND(G448+J448,2)</f>
        <v>263.6</v>
      </c>
      <c r="L448" s="38" t="s">
        <v>1308</v>
      </c>
      <c r="M448" s="41" t="s">
        <v>28</v>
      </c>
    </row>
    <row r="449" s="5" customFormat="true" ht="64.9" hidden="false" customHeight="false" outlineLevel="0" collapsed="false">
      <c r="A449" s="42" t="s">
        <v>1309</v>
      </c>
      <c r="B449" s="51" t="s">
        <v>1310</v>
      </c>
      <c r="C449" s="47" t="s">
        <v>402</v>
      </c>
      <c r="D449" s="35" t="n">
        <v>2</v>
      </c>
      <c r="E449" s="36" t="n">
        <v>989.07</v>
      </c>
      <c r="F449" s="37" t="n">
        <f aca="false">TRUNC(D449*E449*1.2848,2)</f>
        <v>2541.51</v>
      </c>
      <c r="G449" s="38" t="n">
        <f aca="false">TRUNC(D449*E449,2)</f>
        <v>1978.14</v>
      </c>
      <c r="H449" s="36" t="n">
        <v>70.04</v>
      </c>
      <c r="I449" s="39" t="n">
        <f aca="false">TRUNC(D449*H449*1.2848,2)</f>
        <v>179.97</v>
      </c>
      <c r="J449" s="38" t="n">
        <f aca="false">TRUNC(H449*D449,2)</f>
        <v>140.08</v>
      </c>
      <c r="K449" s="40" t="n">
        <f aca="false">ROUND(G449+J449,2)</f>
        <v>2118.22</v>
      </c>
      <c r="L449" s="38" t="s">
        <v>1311</v>
      </c>
      <c r="M449" s="41" t="s">
        <v>32</v>
      </c>
    </row>
    <row r="450" s="5" customFormat="true" ht="48" hidden="false" customHeight="true" outlineLevel="0" collapsed="false">
      <c r="A450" s="42" t="s">
        <v>1312</v>
      </c>
      <c r="B450" s="33" t="s">
        <v>1313</v>
      </c>
      <c r="C450" s="47" t="s">
        <v>402</v>
      </c>
      <c r="D450" s="35" t="n">
        <v>2</v>
      </c>
      <c r="E450" s="36" t="n">
        <v>595.48</v>
      </c>
      <c r="F450" s="37" t="n">
        <f aca="false">TRUNC(D450*E450*1.2848,2)</f>
        <v>1530.14</v>
      </c>
      <c r="G450" s="38" t="n">
        <f aca="false">TRUNC(D450*E450,2)</f>
        <v>1190.96</v>
      </c>
      <c r="H450" s="36" t="n">
        <v>198.17</v>
      </c>
      <c r="I450" s="39" t="n">
        <f aca="false">TRUNC(D450*H450*1.2848,2)</f>
        <v>509.21</v>
      </c>
      <c r="J450" s="38" t="n">
        <f aca="false">TRUNC(H450*D450,2)</f>
        <v>396.34</v>
      </c>
      <c r="K450" s="40" t="n">
        <f aca="false">ROUND(G450+J450,2)</f>
        <v>1587.3</v>
      </c>
      <c r="L450" s="38" t="s">
        <v>1314</v>
      </c>
      <c r="M450" s="41" t="s">
        <v>28</v>
      </c>
    </row>
    <row r="451" s="5" customFormat="true" ht="33.75" hidden="false" customHeight="true" outlineLevel="0" collapsed="false">
      <c r="A451" s="42" t="s">
        <v>1315</v>
      </c>
      <c r="B451" s="33" t="s">
        <v>1316</v>
      </c>
      <c r="C451" s="47" t="s">
        <v>402</v>
      </c>
      <c r="D451" s="35" t="n">
        <v>25</v>
      </c>
      <c r="E451" s="36" t="n">
        <v>4.95</v>
      </c>
      <c r="F451" s="37" t="n">
        <f aca="false">TRUNC(D451*E451*1.2848,2)</f>
        <v>158.99</v>
      </c>
      <c r="G451" s="38" t="n">
        <f aca="false">TRUNC(D451*E451,2)</f>
        <v>123.75</v>
      </c>
      <c r="H451" s="36" t="n">
        <v>5.24</v>
      </c>
      <c r="I451" s="39" t="n">
        <f aca="false">TRUNC(D451*H451*1.2848,2)</f>
        <v>168.3</v>
      </c>
      <c r="J451" s="38" t="n">
        <f aca="false">TRUNC(H451*D451,2)</f>
        <v>131</v>
      </c>
      <c r="K451" s="40" t="n">
        <f aca="false">ROUND(G451+J451,2)</f>
        <v>254.75</v>
      </c>
      <c r="L451" s="38" t="s">
        <v>1317</v>
      </c>
      <c r="M451" s="41" t="s">
        <v>32</v>
      </c>
    </row>
    <row r="452" s="5" customFormat="true" ht="48" hidden="false" customHeight="true" outlineLevel="0" collapsed="false">
      <c r="A452" s="42" t="s">
        <v>1318</v>
      </c>
      <c r="B452" s="33" t="s">
        <v>1319</v>
      </c>
      <c r="C452" s="47" t="s">
        <v>18</v>
      </c>
      <c r="D452" s="35" t="n">
        <v>30</v>
      </c>
      <c r="E452" s="36" t="n">
        <v>1146.93</v>
      </c>
      <c r="F452" s="37" t="n">
        <f aca="false">TRUNC(D452*E452*1.2848,2)</f>
        <v>44207.26</v>
      </c>
      <c r="G452" s="38" t="n">
        <f aca="false">TRUNC(D452*E452,2)</f>
        <v>34407.9</v>
      </c>
      <c r="H452" s="36" t="n">
        <v>94.03</v>
      </c>
      <c r="I452" s="39" t="n">
        <f aca="false">TRUNC(D452*H452*1.2848,2)</f>
        <v>3624.29</v>
      </c>
      <c r="J452" s="38" t="n">
        <f aca="false">TRUNC(H452*D452,2)</f>
        <v>2820.9</v>
      </c>
      <c r="K452" s="40" t="n">
        <f aca="false">ROUND(G452+J452,2)</f>
        <v>37228.8</v>
      </c>
      <c r="L452" s="38" t="s">
        <v>1320</v>
      </c>
      <c r="M452" s="41" t="s">
        <v>28</v>
      </c>
    </row>
    <row r="453" s="5" customFormat="true" ht="33.75" hidden="false" customHeight="true" outlineLevel="0" collapsed="false">
      <c r="A453" s="42" t="s">
        <v>1321</v>
      </c>
      <c r="B453" s="33" t="s">
        <v>1322</v>
      </c>
      <c r="C453" s="34" t="s">
        <v>18</v>
      </c>
      <c r="D453" s="35" t="n">
        <v>1</v>
      </c>
      <c r="E453" s="36" t="n">
        <v>520.51</v>
      </c>
      <c r="F453" s="37" t="n">
        <f aca="false">TRUNC(D453*E453*1.2848,2)</f>
        <v>668.75</v>
      </c>
      <c r="G453" s="38" t="n">
        <f aca="false">TRUNC(D453*E453,2)</f>
        <v>520.51</v>
      </c>
      <c r="H453" s="36" t="n">
        <v>131.77</v>
      </c>
      <c r="I453" s="39" t="n">
        <f aca="false">TRUNC(D453*H453*1.2848,2)</f>
        <v>169.29</v>
      </c>
      <c r="J453" s="38" t="n">
        <f aca="false">TRUNC(H453*D453,2)</f>
        <v>131.77</v>
      </c>
      <c r="K453" s="40" t="n">
        <f aca="false">ROUND(G453+J453,2)</f>
        <v>652.28</v>
      </c>
      <c r="L453" s="38" t="s">
        <v>1323</v>
      </c>
      <c r="M453" s="41" t="s">
        <v>20</v>
      </c>
    </row>
    <row r="454" s="5" customFormat="true" ht="48" hidden="false" customHeight="true" outlineLevel="0" collapsed="false">
      <c r="A454" s="42" t="s">
        <v>1324</v>
      </c>
      <c r="B454" s="33" t="s">
        <v>1325</v>
      </c>
      <c r="C454" s="47" t="s">
        <v>18</v>
      </c>
      <c r="D454" s="35" t="n">
        <v>1</v>
      </c>
      <c r="E454" s="36" t="n">
        <v>224.46</v>
      </c>
      <c r="F454" s="37" t="n">
        <f aca="false">TRUNC(D454*E454*1.2848,2)</f>
        <v>288.38</v>
      </c>
      <c r="G454" s="38" t="n">
        <f aca="false">TRUNC(D454*E454,2)</f>
        <v>224.46</v>
      </c>
      <c r="H454" s="36" t="n">
        <v>14.59</v>
      </c>
      <c r="I454" s="39" t="n">
        <f aca="false">TRUNC(D454*H454*1.2848,2)</f>
        <v>18.74</v>
      </c>
      <c r="J454" s="38" t="n">
        <f aca="false">TRUNC(H454*D454,2)</f>
        <v>14.59</v>
      </c>
      <c r="K454" s="40" t="n">
        <f aca="false">ROUND(G454+J454,2)</f>
        <v>239.05</v>
      </c>
      <c r="L454" s="38" t="s">
        <v>1326</v>
      </c>
      <c r="M454" s="41" t="s">
        <v>20</v>
      </c>
    </row>
    <row r="455" s="5" customFormat="true" ht="48" hidden="false" customHeight="true" outlineLevel="0" collapsed="false">
      <c r="A455" s="42" t="s">
        <v>1327</v>
      </c>
      <c r="B455" s="33" t="s">
        <v>1328</v>
      </c>
      <c r="C455" s="47" t="s">
        <v>69</v>
      </c>
      <c r="D455" s="35" t="n">
        <v>1</v>
      </c>
      <c r="E455" s="36" t="n">
        <v>273.14</v>
      </c>
      <c r="F455" s="37" t="n">
        <f aca="false">TRUNC(D455*E455*1.2848,2)</f>
        <v>350.93</v>
      </c>
      <c r="G455" s="38" t="n">
        <f aca="false">TRUNC(D455*E455,2)</f>
        <v>273.14</v>
      </c>
      <c r="H455" s="36" t="n">
        <v>35.02</v>
      </c>
      <c r="I455" s="39" t="n">
        <f aca="false">TRUNC(D455*H455*1.2848,2)</f>
        <v>44.99</v>
      </c>
      <c r="J455" s="38" t="n">
        <f aca="false">TRUNC(H455*D455,2)</f>
        <v>35.02</v>
      </c>
      <c r="K455" s="40" t="n">
        <f aca="false">ROUND(G455+J455,2)</f>
        <v>308.16</v>
      </c>
      <c r="L455" s="38" t="s">
        <v>1329</v>
      </c>
      <c r="M455" s="41" t="s">
        <v>32</v>
      </c>
    </row>
    <row r="456" s="5" customFormat="true" ht="48" hidden="false" customHeight="true" outlineLevel="0" collapsed="false">
      <c r="A456" s="42" t="s">
        <v>1330</v>
      </c>
      <c r="B456" s="33" t="s">
        <v>1331</v>
      </c>
      <c r="C456" s="47" t="s">
        <v>69</v>
      </c>
      <c r="D456" s="35" t="n">
        <v>1</v>
      </c>
      <c r="E456" s="36" t="n">
        <v>60.32</v>
      </c>
      <c r="F456" s="37" t="n">
        <f aca="false">TRUNC(D456*E456*1.2848,2)</f>
        <v>77.49</v>
      </c>
      <c r="G456" s="38" t="n">
        <f aca="false">TRUNC(D456*E456,2)</f>
        <v>60.32</v>
      </c>
      <c r="H456" s="36" t="n">
        <v>21.67</v>
      </c>
      <c r="I456" s="39" t="n">
        <f aca="false">TRUNC(D456*H456*1.2848,2)</f>
        <v>27.84</v>
      </c>
      <c r="J456" s="38" t="n">
        <f aca="false">TRUNC(H456*D456,2)</f>
        <v>21.67</v>
      </c>
      <c r="K456" s="40" t="n">
        <f aca="false">ROUND(G456+J456,2)</f>
        <v>81.99</v>
      </c>
      <c r="L456" s="38" t="s">
        <v>1332</v>
      </c>
      <c r="M456" s="41" t="s">
        <v>32</v>
      </c>
    </row>
    <row r="457" s="5" customFormat="true" ht="33.75" hidden="false" customHeight="true" outlineLevel="0" collapsed="false">
      <c r="A457" s="42" t="s">
        <v>1333</v>
      </c>
      <c r="B457" s="33" t="s">
        <v>1334</v>
      </c>
      <c r="C457" s="34" t="s">
        <v>69</v>
      </c>
      <c r="D457" s="35" t="n">
        <v>1</v>
      </c>
      <c r="E457" s="36" t="n">
        <v>290.27</v>
      </c>
      <c r="F457" s="37" t="n">
        <f aca="false">TRUNC(D457*E457*1.2848,2)</f>
        <v>372.93</v>
      </c>
      <c r="G457" s="38" t="n">
        <f aca="false">TRUNC(D457*E457,2)</f>
        <v>290.27</v>
      </c>
      <c r="H457" s="36" t="n">
        <v>46.33</v>
      </c>
      <c r="I457" s="39" t="n">
        <f aca="false">TRUNC(D457*H457*1.2848,2)</f>
        <v>59.52</v>
      </c>
      <c r="J457" s="38" t="n">
        <f aca="false">TRUNC(H457*D457,2)</f>
        <v>46.33</v>
      </c>
      <c r="K457" s="40" t="n">
        <f aca="false">ROUND(G457+J457,2)</f>
        <v>336.6</v>
      </c>
      <c r="L457" s="38" t="s">
        <v>1335</v>
      </c>
      <c r="M457" s="41" t="s">
        <v>28</v>
      </c>
    </row>
    <row r="458" s="5" customFormat="true" ht="24" hidden="false" customHeight="true" outlineLevel="0" collapsed="false">
      <c r="A458" s="42" t="s">
        <v>1336</v>
      </c>
      <c r="B458" s="33" t="s">
        <v>1337</v>
      </c>
      <c r="C458" s="47" t="s">
        <v>1338</v>
      </c>
      <c r="D458" s="35" t="n">
        <v>2</v>
      </c>
      <c r="E458" s="36" t="n">
        <v>441.26</v>
      </c>
      <c r="F458" s="37" t="n">
        <f aca="false">TRUNC(D458*E458*1.2848,2)</f>
        <v>1133.86</v>
      </c>
      <c r="G458" s="38" t="n">
        <f aca="false">TRUNC(D458*E458,2)</f>
        <v>882.52</v>
      </c>
      <c r="H458" s="36" t="n">
        <v>71.33</v>
      </c>
      <c r="I458" s="39" t="n">
        <f aca="false">TRUNC(D458*H458*1.2848,2)</f>
        <v>183.28</v>
      </c>
      <c r="J458" s="38" t="n">
        <f aca="false">TRUNC(H458*D458,2)</f>
        <v>142.66</v>
      </c>
      <c r="K458" s="40" t="n">
        <f aca="false">ROUND(G458+J458,2)</f>
        <v>1025.18</v>
      </c>
      <c r="L458" s="38" t="s">
        <v>1339</v>
      </c>
      <c r="M458" s="41" t="s">
        <v>20</v>
      </c>
    </row>
    <row r="459" s="5" customFormat="true" ht="57" hidden="false" customHeight="true" outlineLevel="0" collapsed="false">
      <c r="A459" s="42" t="s">
        <v>1340</v>
      </c>
      <c r="B459" s="33" t="s">
        <v>1341</v>
      </c>
      <c r="C459" s="47" t="s">
        <v>1140</v>
      </c>
      <c r="D459" s="35" t="n">
        <v>4</v>
      </c>
      <c r="E459" s="36" t="n">
        <v>1092.21</v>
      </c>
      <c r="F459" s="37" t="n">
        <f aca="false">TRUNC(D459*E459*1.2848,2)</f>
        <v>5613.08</v>
      </c>
      <c r="G459" s="38" t="n">
        <f aca="false">TRUNC(D459*E459,2)</f>
        <v>4368.84</v>
      </c>
      <c r="H459" s="36" t="n">
        <v>474.94</v>
      </c>
      <c r="I459" s="39" t="n">
        <f aca="false">TRUNC(D459*H459*1.2848,2)</f>
        <v>2440.81</v>
      </c>
      <c r="J459" s="38" t="n">
        <f aca="false">TRUNC(H459*D459,2)</f>
        <v>1899.76</v>
      </c>
      <c r="K459" s="40" t="n">
        <f aca="false">ROUND(G459+J459,2)</f>
        <v>6268.6</v>
      </c>
      <c r="L459" s="48" t="s">
        <v>1342</v>
      </c>
      <c r="M459" s="41" t="s">
        <v>28</v>
      </c>
    </row>
    <row r="460" s="5" customFormat="true" ht="40.5" hidden="false" customHeight="true" outlineLevel="0" collapsed="false">
      <c r="A460" s="42" t="s">
        <v>1343</v>
      </c>
      <c r="B460" s="33" t="s">
        <v>1344</v>
      </c>
      <c r="C460" s="47" t="s">
        <v>402</v>
      </c>
      <c r="D460" s="35" t="n">
        <v>20</v>
      </c>
      <c r="E460" s="36" t="n">
        <v>9.2</v>
      </c>
      <c r="F460" s="37" t="n">
        <f aca="false">TRUNC(D460*E460*1.2848,2)</f>
        <v>236.4</v>
      </c>
      <c r="G460" s="38" t="n">
        <f aca="false">TRUNC(D460*E460,2)</f>
        <v>184</v>
      </c>
      <c r="H460" s="36" t="n">
        <v>9.29</v>
      </c>
      <c r="I460" s="39" t="n">
        <f aca="false">TRUNC(D460*H460*1.2848,2)</f>
        <v>238.71</v>
      </c>
      <c r="J460" s="38" t="n">
        <f aca="false">TRUNC(H460*D460,2)</f>
        <v>185.8</v>
      </c>
      <c r="K460" s="40" t="n">
        <f aca="false">ROUND(G460+J460,2)</f>
        <v>369.8</v>
      </c>
      <c r="L460" s="48" t="s">
        <v>1345</v>
      </c>
      <c r="M460" s="41" t="s">
        <v>28</v>
      </c>
    </row>
    <row r="461" s="5" customFormat="true" ht="40.5" hidden="false" customHeight="true" outlineLevel="0" collapsed="false">
      <c r="A461" s="42" t="s">
        <v>1346</v>
      </c>
      <c r="B461" s="33" t="s">
        <v>1347</v>
      </c>
      <c r="C461" s="47" t="s">
        <v>402</v>
      </c>
      <c r="D461" s="35" t="n">
        <v>20</v>
      </c>
      <c r="E461" s="36" t="n">
        <v>21.13</v>
      </c>
      <c r="F461" s="37" t="n">
        <f aca="false">TRUNC(D461*E461*1.2848,2)</f>
        <v>542.95</v>
      </c>
      <c r="G461" s="38" t="n">
        <f aca="false">TRUNC(D461*E461,2)</f>
        <v>422.6</v>
      </c>
      <c r="H461" s="36" t="n">
        <v>9.29</v>
      </c>
      <c r="I461" s="39" t="n">
        <f aca="false">TRUNC(D461*H461*1.2848,2)</f>
        <v>238.71</v>
      </c>
      <c r="J461" s="38" t="n">
        <f aca="false">TRUNC(H461*D461,2)</f>
        <v>185.8</v>
      </c>
      <c r="K461" s="40" t="n">
        <f aca="false">ROUND(G461+J461,2)</f>
        <v>608.4</v>
      </c>
      <c r="L461" s="48" t="s">
        <v>1348</v>
      </c>
      <c r="M461" s="41" t="s">
        <v>28</v>
      </c>
    </row>
    <row r="462" s="5" customFormat="true" ht="40.5" hidden="false" customHeight="true" outlineLevel="0" collapsed="false">
      <c r="A462" s="42" t="s">
        <v>1349</v>
      </c>
      <c r="B462" s="33" t="s">
        <v>1350</v>
      </c>
      <c r="C462" s="47" t="s">
        <v>402</v>
      </c>
      <c r="D462" s="35" t="n">
        <v>20</v>
      </c>
      <c r="E462" s="36" t="n">
        <v>23.97</v>
      </c>
      <c r="F462" s="37" t="n">
        <f aca="false">TRUNC(D462*E462*1.2848,2)</f>
        <v>615.93</v>
      </c>
      <c r="G462" s="38" t="n">
        <f aca="false">TRUNC(D462*E462,2)</f>
        <v>479.4</v>
      </c>
      <c r="H462" s="36" t="n">
        <v>8.97</v>
      </c>
      <c r="I462" s="39" t="n">
        <f aca="false">TRUNC(D462*H462*1.2848,2)</f>
        <v>230.49</v>
      </c>
      <c r="J462" s="38" t="n">
        <f aca="false">TRUNC(H462*D462,2)</f>
        <v>179.4</v>
      </c>
      <c r="K462" s="40" t="n">
        <f aca="false">ROUND(G462+J462,2)</f>
        <v>658.8</v>
      </c>
      <c r="L462" s="48" t="s">
        <v>1351</v>
      </c>
      <c r="M462" s="41" t="s">
        <v>20</v>
      </c>
    </row>
    <row r="463" s="5" customFormat="true" ht="24" hidden="false" customHeight="true" outlineLevel="0" collapsed="false">
      <c r="A463" s="42" t="s">
        <v>1352</v>
      </c>
      <c r="B463" s="33" t="s">
        <v>1353</v>
      </c>
      <c r="C463" s="47" t="s">
        <v>76</v>
      </c>
      <c r="D463" s="35" t="n">
        <v>2</v>
      </c>
      <c r="E463" s="36" t="n">
        <v>15.85</v>
      </c>
      <c r="F463" s="37" t="n">
        <f aca="false">TRUNC(D463*E463*1.2848,2)</f>
        <v>40.72</v>
      </c>
      <c r="G463" s="38" t="n">
        <f aca="false">TRUNC(D463*E463,2)</f>
        <v>31.7</v>
      </c>
      <c r="H463" s="36" t="n">
        <v>1.9</v>
      </c>
      <c r="I463" s="39" t="n">
        <f aca="false">TRUNC(D463*H463*1.2848,2)</f>
        <v>4.88</v>
      </c>
      <c r="J463" s="38" t="n">
        <f aca="false">TRUNC(H463*D463,2)</f>
        <v>3.8</v>
      </c>
      <c r="K463" s="40" t="n">
        <f aca="false">ROUND(G463+J463,2)</f>
        <v>35.5</v>
      </c>
      <c r="L463" s="38" t="s">
        <v>1354</v>
      </c>
      <c r="M463" s="41" t="s">
        <v>32</v>
      </c>
    </row>
    <row r="464" s="5" customFormat="true" ht="24" hidden="false" customHeight="true" outlineLevel="0" collapsed="false">
      <c r="A464" s="42" t="s">
        <v>1355</v>
      </c>
      <c r="B464" s="33" t="s">
        <v>1356</v>
      </c>
      <c r="C464" s="47" t="s">
        <v>1140</v>
      </c>
      <c r="D464" s="35" t="n">
        <v>10</v>
      </c>
      <c r="E464" s="36" t="n">
        <v>33.27</v>
      </c>
      <c r="F464" s="37" t="n">
        <f aca="false">TRUNC(D464*E464*1.2848,2)</f>
        <v>427.45</v>
      </c>
      <c r="G464" s="38" t="n">
        <f aca="false">TRUNC(D464*E464,2)</f>
        <v>332.7</v>
      </c>
      <c r="H464" s="36" t="n">
        <v>28.01</v>
      </c>
      <c r="I464" s="39" t="n">
        <f aca="false">TRUNC(D464*H464*1.2848,2)</f>
        <v>359.87</v>
      </c>
      <c r="J464" s="38" t="n">
        <f aca="false">TRUNC(H464*D464,2)</f>
        <v>280.1</v>
      </c>
      <c r="K464" s="40" t="n">
        <f aca="false">ROUND(G464+J464,2)</f>
        <v>612.8</v>
      </c>
      <c r="L464" s="38" t="s">
        <v>1357</v>
      </c>
      <c r="M464" s="41" t="s">
        <v>32</v>
      </c>
    </row>
    <row r="465" s="5" customFormat="true" ht="33.75" hidden="false" customHeight="true" outlineLevel="0" collapsed="false">
      <c r="A465" s="42" t="s">
        <v>1358</v>
      </c>
      <c r="B465" s="33" t="s">
        <v>1359</v>
      </c>
      <c r="C465" s="47" t="s">
        <v>402</v>
      </c>
      <c r="D465" s="35" t="n">
        <v>1</v>
      </c>
      <c r="E465" s="36" t="n">
        <v>7.36</v>
      </c>
      <c r="F465" s="37" t="n">
        <f aca="false">TRUNC(D465*E465*1.2848,2)</f>
        <v>9.45</v>
      </c>
      <c r="G465" s="38" t="n">
        <f aca="false">TRUNC(D465*E465,2)</f>
        <v>7.36</v>
      </c>
      <c r="H465" s="36" t="n">
        <v>35.02</v>
      </c>
      <c r="I465" s="39" t="n">
        <f aca="false">TRUNC(D465*H465*1.2848,2)</f>
        <v>44.99</v>
      </c>
      <c r="J465" s="38" t="n">
        <f aca="false">TRUNC(H465*D465,2)</f>
        <v>35.02</v>
      </c>
      <c r="K465" s="40" t="n">
        <f aca="false">ROUND(G465+J465,2)</f>
        <v>42.38</v>
      </c>
      <c r="L465" s="38" t="s">
        <v>1360</v>
      </c>
      <c r="M465" s="41" t="s">
        <v>28</v>
      </c>
    </row>
    <row r="466" s="5" customFormat="true" ht="33.75" hidden="false" customHeight="true" outlineLevel="0" collapsed="false">
      <c r="A466" s="42" t="s">
        <v>1361</v>
      </c>
      <c r="B466" s="33" t="s">
        <v>1362</v>
      </c>
      <c r="C466" s="47" t="s">
        <v>402</v>
      </c>
      <c r="D466" s="35" t="n">
        <v>1</v>
      </c>
      <c r="E466" s="36" t="n">
        <v>260.19</v>
      </c>
      <c r="F466" s="37" t="n">
        <f aca="false">TRUNC(D466*E466*1.2848,2)</f>
        <v>334.29</v>
      </c>
      <c r="G466" s="38" t="n">
        <f aca="false">TRUNC(D466*E466,2)</f>
        <v>260.19</v>
      </c>
      <c r="H466" s="36" t="n">
        <v>182.83</v>
      </c>
      <c r="I466" s="39" t="n">
        <f aca="false">TRUNC(D466*H466*1.2848,2)</f>
        <v>234.89</v>
      </c>
      <c r="J466" s="38" t="n">
        <f aca="false">TRUNC(H466*D466,2)</f>
        <v>182.83</v>
      </c>
      <c r="K466" s="40" t="n">
        <f aca="false">ROUND(G466+J466,2)</f>
        <v>443.02</v>
      </c>
      <c r="L466" s="38" t="s">
        <v>1363</v>
      </c>
      <c r="M466" s="41" t="s">
        <v>28</v>
      </c>
    </row>
    <row r="467" s="5" customFormat="true" ht="56.25" hidden="false" customHeight="true" outlineLevel="0" collapsed="false">
      <c r="A467" s="42" t="s">
        <v>1364</v>
      </c>
      <c r="B467" s="33" t="s">
        <v>1365</v>
      </c>
      <c r="C467" s="47" t="s">
        <v>69</v>
      </c>
      <c r="D467" s="35" t="n">
        <v>10</v>
      </c>
      <c r="E467" s="36" t="n">
        <v>38.36</v>
      </c>
      <c r="F467" s="37" t="n">
        <f aca="false">TRUNC(D467*E467*1.2848,2)</f>
        <v>492.84</v>
      </c>
      <c r="G467" s="38" t="n">
        <f aca="false">TRUNC(D467*E467,2)</f>
        <v>383.6</v>
      </c>
      <c r="H467" s="36" t="n">
        <v>35.64</v>
      </c>
      <c r="I467" s="39" t="n">
        <f aca="false">TRUNC(D467*H467*1.2848,2)</f>
        <v>457.9</v>
      </c>
      <c r="J467" s="38" t="n">
        <f aca="false">TRUNC(H467*D467,2)</f>
        <v>356.4</v>
      </c>
      <c r="K467" s="40" t="n">
        <f aca="false">ROUND(G467+J467,2)</f>
        <v>740</v>
      </c>
      <c r="L467" s="48" t="s">
        <v>1366</v>
      </c>
      <c r="M467" s="41" t="s">
        <v>28</v>
      </c>
    </row>
    <row r="468" s="5" customFormat="true" ht="56.25" hidden="false" customHeight="true" outlineLevel="0" collapsed="false">
      <c r="A468" s="42" t="s">
        <v>1367</v>
      </c>
      <c r="B468" s="33" t="s">
        <v>1368</v>
      </c>
      <c r="C468" s="47" t="s">
        <v>402</v>
      </c>
      <c r="D468" s="35"/>
      <c r="E468" s="36" t="n">
        <v>36.18</v>
      </c>
      <c r="F468" s="37" t="n">
        <f aca="false">TRUNC(D468*E468*1.2848,2)</f>
        <v>0</v>
      </c>
      <c r="G468" s="38" t="n">
        <f aca="false">TRUNC(D468*E468,2)</f>
        <v>0</v>
      </c>
      <c r="H468" s="36" t="n">
        <v>11.17</v>
      </c>
      <c r="I468" s="39" t="n">
        <f aca="false">TRUNC(D468*H468*1.2848,2)</f>
        <v>0</v>
      </c>
      <c r="J468" s="38" t="n">
        <f aca="false">TRUNC(H468*D468,2)</f>
        <v>0</v>
      </c>
      <c r="K468" s="40" t="n">
        <f aca="false">ROUND(G468+J468,2)</f>
        <v>0</v>
      </c>
      <c r="L468" s="48" t="s">
        <v>1369</v>
      </c>
      <c r="M468" s="41" t="s">
        <v>28</v>
      </c>
    </row>
    <row r="469" s="5" customFormat="true" ht="55.5" hidden="false" customHeight="true" outlineLevel="0" collapsed="false">
      <c r="A469" s="42" t="s">
        <v>1370</v>
      </c>
      <c r="B469" s="33" t="s">
        <v>1371</v>
      </c>
      <c r="C469" s="47" t="s">
        <v>402</v>
      </c>
      <c r="D469" s="35" t="n">
        <v>1</v>
      </c>
      <c r="E469" s="36" t="n">
        <v>1570.07</v>
      </c>
      <c r="F469" s="37" t="n">
        <f aca="false">TRUNC(D469*E469*1.2848,2)</f>
        <v>2017.22</v>
      </c>
      <c r="G469" s="38" t="n">
        <f aca="false">TRUNC(D469*E469,2)</f>
        <v>1570.07</v>
      </c>
      <c r="H469" s="36" t="n">
        <v>93.67</v>
      </c>
      <c r="I469" s="39" t="n">
        <f aca="false">TRUNC(D469*H469*1.2848,2)</f>
        <v>120.34</v>
      </c>
      <c r="J469" s="38" t="n">
        <f aca="false">TRUNC(H469*D469,2)</f>
        <v>93.67</v>
      </c>
      <c r="K469" s="40" t="n">
        <f aca="false">ROUND(G469+J469,2)</f>
        <v>1663.74</v>
      </c>
      <c r="L469" s="38" t="s">
        <v>1372</v>
      </c>
      <c r="M469" s="41" t="s">
        <v>28</v>
      </c>
    </row>
    <row r="470" s="5" customFormat="true" ht="38.25" hidden="false" customHeight="true" outlineLevel="0" collapsed="false">
      <c r="A470" s="42" t="s">
        <v>1373</v>
      </c>
      <c r="B470" s="33" t="s">
        <v>1374</v>
      </c>
      <c r="C470" s="34" t="s">
        <v>402</v>
      </c>
      <c r="D470" s="35" t="n">
        <v>5</v>
      </c>
      <c r="E470" s="36" t="n">
        <v>80.5</v>
      </c>
      <c r="F470" s="37" t="n">
        <f aca="false">TRUNC(D470*E470*1.2848,2)</f>
        <v>517.13</v>
      </c>
      <c r="G470" s="38" t="n">
        <f aca="false">TRUNC(D470*E470,2)</f>
        <v>402.5</v>
      </c>
      <c r="H470" s="36" t="n">
        <v>37.65</v>
      </c>
      <c r="I470" s="39" t="n">
        <f aca="false">TRUNC(D470*H470*1.2848,2)</f>
        <v>241.86</v>
      </c>
      <c r="J470" s="38" t="n">
        <f aca="false">TRUNC(H470*D470,2)</f>
        <v>188.25</v>
      </c>
      <c r="K470" s="40" t="n">
        <f aca="false">ROUND(G470+J470,2)</f>
        <v>590.75</v>
      </c>
      <c r="L470" s="38" t="s">
        <v>1375</v>
      </c>
      <c r="M470" s="41" t="s">
        <v>20</v>
      </c>
    </row>
    <row r="471" s="5" customFormat="true" ht="38.25" hidden="false" customHeight="true" outlineLevel="0" collapsed="false">
      <c r="A471" s="42" t="s">
        <v>1376</v>
      </c>
      <c r="B471" s="33" t="s">
        <v>1377</v>
      </c>
      <c r="C471" s="34" t="s">
        <v>402</v>
      </c>
      <c r="D471" s="35" t="n">
        <v>5</v>
      </c>
      <c r="E471" s="36" t="n">
        <v>204.29</v>
      </c>
      <c r="F471" s="37" t="n">
        <f aca="false">TRUNC(D471*E471*1.2848,2)</f>
        <v>1312.35</v>
      </c>
      <c r="G471" s="38" t="n">
        <f aca="false">TRUNC(D471*E471,2)</f>
        <v>1021.45</v>
      </c>
      <c r="H471" s="36" t="n">
        <v>117.51</v>
      </c>
      <c r="I471" s="39" t="n">
        <f aca="false">TRUNC(D471*H471*1.2848,2)</f>
        <v>754.88</v>
      </c>
      <c r="J471" s="38" t="n">
        <f aca="false">TRUNC(H471*D471,2)</f>
        <v>587.55</v>
      </c>
      <c r="K471" s="40" t="n">
        <f aca="false">ROUND(G471+J471,2)</f>
        <v>1609</v>
      </c>
      <c r="L471" s="38" t="s">
        <v>1378</v>
      </c>
      <c r="M471" s="41" t="s">
        <v>20</v>
      </c>
    </row>
    <row r="472" s="5" customFormat="true" ht="38.25" hidden="false" customHeight="true" outlineLevel="0" collapsed="false">
      <c r="A472" s="42" t="s">
        <v>1379</v>
      </c>
      <c r="B472" s="33" t="s">
        <v>1380</v>
      </c>
      <c r="C472" s="34" t="s">
        <v>402</v>
      </c>
      <c r="D472" s="35" t="n">
        <v>5</v>
      </c>
      <c r="E472" s="36" t="n">
        <v>542.5</v>
      </c>
      <c r="F472" s="37" t="n">
        <f aca="false">TRUNC(D472*E472*1.2848,2)</f>
        <v>3485.02</v>
      </c>
      <c r="G472" s="38" t="n">
        <f aca="false">TRUNC(D472*E472,2)</f>
        <v>2712.5</v>
      </c>
      <c r="H472" s="36" t="n">
        <v>284</v>
      </c>
      <c r="I472" s="39" t="n">
        <f aca="false">TRUNC(D472*H472*1.2848,2)</f>
        <v>1824.41</v>
      </c>
      <c r="J472" s="38" t="n">
        <f aca="false">TRUNC(H472*D472,2)</f>
        <v>1420</v>
      </c>
      <c r="K472" s="40" t="n">
        <f aca="false">ROUND(G472+J472,2)</f>
        <v>4132.5</v>
      </c>
      <c r="L472" s="38" t="s">
        <v>1381</v>
      </c>
      <c r="M472" s="41" t="s">
        <v>20</v>
      </c>
    </row>
    <row r="473" s="5" customFormat="true" ht="38.25" hidden="false" customHeight="true" outlineLevel="0" collapsed="false">
      <c r="A473" s="42" t="s">
        <v>1382</v>
      </c>
      <c r="B473" s="33" t="s">
        <v>1383</v>
      </c>
      <c r="C473" s="34" t="s">
        <v>402</v>
      </c>
      <c r="D473" s="35" t="n">
        <v>5</v>
      </c>
      <c r="E473" s="36" t="n">
        <v>825.91</v>
      </c>
      <c r="F473" s="37" t="n">
        <f aca="false">TRUNC(D473*E473*1.2848,2)</f>
        <v>5305.64</v>
      </c>
      <c r="G473" s="38" t="n">
        <f aca="false">TRUNC(D473*E473,2)</f>
        <v>4129.55</v>
      </c>
      <c r="H473" s="36" t="n">
        <v>478.68</v>
      </c>
      <c r="I473" s="39" t="n">
        <f aca="false">TRUNC(D473*H473*1.2848,2)</f>
        <v>3075.04</v>
      </c>
      <c r="J473" s="38" t="n">
        <f aca="false">TRUNC(H473*D473,2)</f>
        <v>2393.4</v>
      </c>
      <c r="K473" s="40" t="n">
        <f aca="false">ROUND(G473+J473,2)</f>
        <v>6522.95</v>
      </c>
      <c r="L473" s="38" t="s">
        <v>1384</v>
      </c>
      <c r="M473" s="41" t="s">
        <v>20</v>
      </c>
    </row>
    <row r="474" s="5" customFormat="true" ht="38.25" hidden="false" customHeight="true" outlineLevel="0" collapsed="false">
      <c r="A474" s="42" t="s">
        <v>1385</v>
      </c>
      <c r="B474" s="33" t="s">
        <v>1386</v>
      </c>
      <c r="C474" s="34" t="s">
        <v>402</v>
      </c>
      <c r="D474" s="35" t="n">
        <v>5</v>
      </c>
      <c r="E474" s="36" t="n">
        <v>15.27</v>
      </c>
      <c r="F474" s="37" t="n">
        <f aca="false">TRUNC(D474*E474*1.2848,2)</f>
        <v>98.09</v>
      </c>
      <c r="G474" s="38" t="n">
        <f aca="false">TRUNC(D474*E474,2)</f>
        <v>76.35</v>
      </c>
      <c r="H474" s="36" t="n">
        <v>48.79</v>
      </c>
      <c r="I474" s="39" t="n">
        <f aca="false">TRUNC(D474*H474*1.2848,2)</f>
        <v>313.42</v>
      </c>
      <c r="J474" s="38" t="n">
        <f aca="false">TRUNC(H474*D474,2)</f>
        <v>243.95</v>
      </c>
      <c r="K474" s="40" t="n">
        <f aca="false">ROUND(G474+J474,2)</f>
        <v>320.3</v>
      </c>
      <c r="L474" s="38" t="s">
        <v>1387</v>
      </c>
      <c r="M474" s="41" t="s">
        <v>20</v>
      </c>
    </row>
    <row r="475" s="5" customFormat="true" ht="38.25" hidden="false" customHeight="true" outlineLevel="0" collapsed="false">
      <c r="A475" s="42" t="s">
        <v>1388</v>
      </c>
      <c r="B475" s="33" t="s">
        <v>1389</v>
      </c>
      <c r="C475" s="34" t="s">
        <v>402</v>
      </c>
      <c r="D475" s="35" t="n">
        <v>5</v>
      </c>
      <c r="E475" s="36" t="n">
        <v>27.19</v>
      </c>
      <c r="F475" s="37" t="n">
        <f aca="false">TRUNC(D475*E475*1.2848,2)</f>
        <v>174.66</v>
      </c>
      <c r="G475" s="38" t="n">
        <f aca="false">TRUNC(D475*E475,2)</f>
        <v>135.95</v>
      </c>
      <c r="H475" s="36" t="n">
        <v>86.92</v>
      </c>
      <c r="I475" s="39" t="n">
        <f aca="false">TRUNC(D475*H475*1.2848,2)</f>
        <v>558.37</v>
      </c>
      <c r="J475" s="38" t="n">
        <f aca="false">TRUNC(H475*D475,2)</f>
        <v>434.6</v>
      </c>
      <c r="K475" s="40" t="n">
        <f aca="false">ROUND(G475+J475,2)</f>
        <v>570.55</v>
      </c>
      <c r="L475" s="38" t="s">
        <v>1390</v>
      </c>
      <c r="M475" s="41" t="s">
        <v>20</v>
      </c>
    </row>
    <row r="476" s="5" customFormat="true" ht="38.25" hidden="false" customHeight="true" outlineLevel="0" collapsed="false">
      <c r="A476" s="42" t="s">
        <v>1391</v>
      </c>
      <c r="B476" s="33" t="s">
        <v>1392</v>
      </c>
      <c r="C476" s="34" t="s">
        <v>402</v>
      </c>
      <c r="D476" s="35" t="n">
        <v>5</v>
      </c>
      <c r="E476" s="36" t="n">
        <v>135.04</v>
      </c>
      <c r="F476" s="37" t="n">
        <f aca="false">TRUNC(D476*E476*1.2848,2)</f>
        <v>867.49</v>
      </c>
      <c r="G476" s="38" t="n">
        <f aca="false">TRUNC(D476*E476,2)</f>
        <v>675.2</v>
      </c>
      <c r="H476" s="36" t="n">
        <v>154.42</v>
      </c>
      <c r="I476" s="39" t="n">
        <f aca="false">TRUNC(D476*H476*1.2848,2)</f>
        <v>991.99</v>
      </c>
      <c r="J476" s="38" t="n">
        <f aca="false">TRUNC(H476*D476,2)</f>
        <v>772.1</v>
      </c>
      <c r="K476" s="40" t="n">
        <f aca="false">ROUND(G476+J476,2)</f>
        <v>1447.3</v>
      </c>
      <c r="L476" s="38" t="s">
        <v>1393</v>
      </c>
      <c r="M476" s="41" t="s">
        <v>20</v>
      </c>
    </row>
    <row r="477" s="5" customFormat="true" ht="52.5" hidden="false" customHeight="true" outlineLevel="0" collapsed="false">
      <c r="A477" s="42" t="s">
        <v>1394</v>
      </c>
      <c r="B477" s="33" t="s">
        <v>1395</v>
      </c>
      <c r="C477" s="47" t="s">
        <v>402</v>
      </c>
      <c r="D477" s="35" t="n">
        <v>5</v>
      </c>
      <c r="E477" s="36" t="n">
        <v>45.14</v>
      </c>
      <c r="F477" s="37" t="n">
        <f aca="false">TRUNC(D477*E477*1.2848,2)</f>
        <v>289.97</v>
      </c>
      <c r="G477" s="38" t="n">
        <f aca="false">TRUNC(D477*E477,2)</f>
        <v>225.7</v>
      </c>
      <c r="H477" s="36" t="n">
        <v>43.51</v>
      </c>
      <c r="I477" s="39" t="n">
        <f aca="false">TRUNC(D477*H477*1.2848,2)</f>
        <v>279.5</v>
      </c>
      <c r="J477" s="38" t="n">
        <f aca="false">TRUNC(H477*D477,2)</f>
        <v>217.55</v>
      </c>
      <c r="K477" s="40" t="n">
        <f aca="false">ROUND(G477+J477,2)</f>
        <v>443.25</v>
      </c>
      <c r="L477" s="38" t="s">
        <v>1396</v>
      </c>
      <c r="M477" s="41" t="s">
        <v>20</v>
      </c>
    </row>
    <row r="478" s="5" customFormat="true" ht="52.5" hidden="false" customHeight="true" outlineLevel="0" collapsed="false">
      <c r="A478" s="42" t="s">
        <v>1397</v>
      </c>
      <c r="B478" s="33" t="s">
        <v>1398</v>
      </c>
      <c r="C478" s="47" t="s">
        <v>402</v>
      </c>
      <c r="D478" s="35" t="n">
        <v>5</v>
      </c>
      <c r="E478" s="36" t="n">
        <v>97.2</v>
      </c>
      <c r="F478" s="37" t="n">
        <f aca="false">TRUNC(D478*E478*1.2848,2)</f>
        <v>624.41</v>
      </c>
      <c r="G478" s="38" t="n">
        <f aca="false">TRUNC(D478*E478,2)</f>
        <v>486</v>
      </c>
      <c r="H478" s="36" t="n">
        <v>93.67</v>
      </c>
      <c r="I478" s="39" t="n">
        <f aca="false">TRUNC(D478*H478*1.2848,2)</f>
        <v>601.73</v>
      </c>
      <c r="J478" s="38" t="n">
        <f aca="false">TRUNC(H478*D478,2)</f>
        <v>468.35</v>
      </c>
      <c r="K478" s="40" t="n">
        <f aca="false">ROUND(G478+J478,2)</f>
        <v>954.35</v>
      </c>
      <c r="L478" s="38" t="s">
        <v>1399</v>
      </c>
      <c r="M478" s="41" t="s">
        <v>20</v>
      </c>
    </row>
    <row r="479" s="5" customFormat="true" ht="38.25" hidden="false" customHeight="true" outlineLevel="0" collapsed="false">
      <c r="A479" s="42" t="s">
        <v>1400</v>
      </c>
      <c r="B479" s="33" t="s">
        <v>1401</v>
      </c>
      <c r="C479" s="34" t="s">
        <v>402</v>
      </c>
      <c r="D479" s="35" t="n">
        <v>5</v>
      </c>
      <c r="E479" s="36" t="n">
        <v>142.13</v>
      </c>
      <c r="F479" s="37" t="n">
        <f aca="false">TRUNC(D479*E479*1.2848,2)</f>
        <v>913.04</v>
      </c>
      <c r="G479" s="38" t="n">
        <f aca="false">TRUNC(D479*E479,2)</f>
        <v>710.65</v>
      </c>
      <c r="H479" s="36" t="n">
        <v>136.98</v>
      </c>
      <c r="I479" s="39" t="n">
        <f aca="false">TRUNC(D479*H479*1.2848,2)</f>
        <v>879.95</v>
      </c>
      <c r="J479" s="38" t="n">
        <f aca="false">TRUNC(H479*D479,2)</f>
        <v>684.9</v>
      </c>
      <c r="K479" s="40" t="n">
        <f aca="false">ROUND(G479+J479,2)</f>
        <v>1395.55</v>
      </c>
      <c r="L479" s="38" t="s">
        <v>1402</v>
      </c>
      <c r="M479" s="41" t="s">
        <v>20</v>
      </c>
    </row>
    <row r="480" s="5" customFormat="true" ht="24" hidden="false" customHeight="true" outlineLevel="0" collapsed="false">
      <c r="A480" s="42" t="s">
        <v>1403</v>
      </c>
      <c r="B480" s="33" t="s">
        <v>1404</v>
      </c>
      <c r="C480" s="47" t="s">
        <v>1405</v>
      </c>
      <c r="D480" s="35" t="n">
        <v>500</v>
      </c>
      <c r="E480" s="36" t="n">
        <v>5.25</v>
      </c>
      <c r="F480" s="37" t="n">
        <f aca="false">TRUNC(D480*E480*1.2848,2)</f>
        <v>3372.6</v>
      </c>
      <c r="G480" s="38" t="n">
        <f aca="false">TRUNC(D480*E480,2)</f>
        <v>2625</v>
      </c>
      <c r="H480" s="36" t="n">
        <v>0.67</v>
      </c>
      <c r="I480" s="39" t="n">
        <f aca="false">TRUNC(D480*H480*1.2848,2)</f>
        <v>430.4</v>
      </c>
      <c r="J480" s="38" t="n">
        <f aca="false">TRUNC(H480*D480,2)</f>
        <v>335</v>
      </c>
      <c r="K480" s="40" t="n">
        <f aca="false">ROUND(G480+J480,2)</f>
        <v>2960</v>
      </c>
      <c r="L480" s="38" t="s">
        <v>1406</v>
      </c>
      <c r="M480" s="41" t="s">
        <v>28</v>
      </c>
    </row>
    <row r="481" s="5" customFormat="true" ht="38.25" hidden="false" customHeight="true" outlineLevel="0" collapsed="false">
      <c r="A481" s="42" t="s">
        <v>1407</v>
      </c>
      <c r="B481" s="33" t="s">
        <v>1408</v>
      </c>
      <c r="C481" s="34" t="s">
        <v>1338</v>
      </c>
      <c r="D481" s="35" t="n">
        <v>1</v>
      </c>
      <c r="E481" s="36" t="n">
        <v>2238.42</v>
      </c>
      <c r="F481" s="37" t="n">
        <f aca="false">TRUNC(D481*E481*1.2848,2)</f>
        <v>2875.92</v>
      </c>
      <c r="G481" s="38" t="n">
        <f aca="false">TRUNC(D481*E481,2)</f>
        <v>2238.42</v>
      </c>
      <c r="H481" s="36" t="n">
        <v>939.61</v>
      </c>
      <c r="I481" s="39" t="n">
        <f aca="false">TRUNC(D481*H481*1.2848,2)</f>
        <v>1207.21</v>
      </c>
      <c r="J481" s="38" t="n">
        <f aca="false">TRUNC(H481*D481,2)</f>
        <v>939.61</v>
      </c>
      <c r="K481" s="40" t="n">
        <f aca="false">ROUND(G481+J481,2)</f>
        <v>3178.03</v>
      </c>
      <c r="L481" s="38" t="s">
        <v>1409</v>
      </c>
      <c r="M481" s="41" t="s">
        <v>28</v>
      </c>
    </row>
    <row r="482" s="5" customFormat="true" ht="54" hidden="false" customHeight="true" outlineLevel="0" collapsed="false">
      <c r="A482" s="42" t="s">
        <v>1410</v>
      </c>
      <c r="B482" s="33" t="s">
        <v>1411</v>
      </c>
      <c r="C482" s="34" t="s">
        <v>18</v>
      </c>
      <c r="D482" s="35" t="n">
        <v>10</v>
      </c>
      <c r="E482" s="36" t="n">
        <v>2.47</v>
      </c>
      <c r="F482" s="37" t="n">
        <f aca="false">TRUNC(D482*E482*1.2848,2)</f>
        <v>31.73</v>
      </c>
      <c r="G482" s="38" t="n">
        <f aca="false">TRUNC(D482*E482,2)</f>
        <v>24.7</v>
      </c>
      <c r="H482" s="36" t="n">
        <v>8.96</v>
      </c>
      <c r="I482" s="39" t="n">
        <f aca="false">TRUNC(D482*H482*1.2848,2)</f>
        <v>115.11</v>
      </c>
      <c r="J482" s="38" t="n">
        <f aca="false">TRUNC(H482*D482,2)</f>
        <v>89.6</v>
      </c>
      <c r="K482" s="40" t="n">
        <f aca="false">ROUND(G482+J482,2)</f>
        <v>114.3</v>
      </c>
      <c r="L482" s="48" t="s">
        <v>1412</v>
      </c>
      <c r="M482" s="41" t="s">
        <v>28</v>
      </c>
    </row>
    <row r="483" s="5" customFormat="true" ht="54" hidden="false" customHeight="true" outlineLevel="0" collapsed="false">
      <c r="A483" s="42" t="s">
        <v>1413</v>
      </c>
      <c r="B483" s="33" t="s">
        <v>1414</v>
      </c>
      <c r="C483" s="34" t="s">
        <v>402</v>
      </c>
      <c r="D483" s="35" t="n">
        <v>6</v>
      </c>
      <c r="E483" s="36" t="n">
        <v>85.51</v>
      </c>
      <c r="F483" s="37" t="n">
        <f aca="false">TRUNC(D483*E483*1.2848,2)</f>
        <v>659.17</v>
      </c>
      <c r="G483" s="38" t="n">
        <f aca="false">TRUNC(D483*E483,2)</f>
        <v>513.06</v>
      </c>
      <c r="H483" s="36" t="n">
        <v>17.93</v>
      </c>
      <c r="I483" s="39" t="n">
        <f aca="false">TRUNC(D483*H483*1.2848,2)</f>
        <v>138.21</v>
      </c>
      <c r="J483" s="38" t="n">
        <f aca="false">TRUNC(H483*D483,2)</f>
        <v>107.58</v>
      </c>
      <c r="K483" s="40" t="n">
        <f aca="false">ROUND(G483+J483,2)</f>
        <v>620.64</v>
      </c>
      <c r="L483" s="48" t="s">
        <v>1415</v>
      </c>
      <c r="M483" s="41" t="s">
        <v>28</v>
      </c>
    </row>
    <row r="484" s="5" customFormat="true" ht="22.5" hidden="false" customHeight="true" outlineLevel="0" collapsed="false">
      <c r="A484" s="23" t="n">
        <v>16</v>
      </c>
      <c r="B484" s="24" t="s">
        <v>1416</v>
      </c>
      <c r="C484" s="25"/>
      <c r="D484" s="44"/>
      <c r="E484" s="27"/>
      <c r="F484" s="37" t="n">
        <f aca="false">TRUNC(D484*E484*1.2848,2)</f>
        <v>0</v>
      </c>
      <c r="G484" s="28" t="n">
        <f aca="false">SUM(G485:G485)</f>
        <v>920</v>
      </c>
      <c r="H484" s="27"/>
      <c r="I484" s="39" t="n">
        <f aca="false">TRUNC(D484*H484*1.2848,2)</f>
        <v>0</v>
      </c>
      <c r="J484" s="28" t="n">
        <f aca="false">SUM(J485:J485)</f>
        <v>1075</v>
      </c>
      <c r="K484" s="29" t="n">
        <f aca="false">SUM(K485:K485)</f>
        <v>1995</v>
      </c>
      <c r="L484" s="45"/>
      <c r="M484" s="29"/>
    </row>
    <row r="485" s="5" customFormat="true" ht="24" hidden="false" customHeight="true" outlineLevel="0" collapsed="false">
      <c r="A485" s="32" t="s">
        <v>1417</v>
      </c>
      <c r="B485" s="33" t="s">
        <v>1418</v>
      </c>
      <c r="C485" s="47" t="s">
        <v>18</v>
      </c>
      <c r="D485" s="35" t="n">
        <v>500</v>
      </c>
      <c r="E485" s="36" t="n">
        <v>1.84</v>
      </c>
      <c r="F485" s="37" t="n">
        <f aca="false">TRUNC(D485*E485*1.2848,2)</f>
        <v>1182.01</v>
      </c>
      <c r="G485" s="38" t="n">
        <f aca="false">TRUNC(D485*E485,2)</f>
        <v>920</v>
      </c>
      <c r="H485" s="36" t="n">
        <v>2.15</v>
      </c>
      <c r="I485" s="39" t="n">
        <f aca="false">TRUNC(D485*H485*1.2848,2)</f>
        <v>1381.16</v>
      </c>
      <c r="J485" s="38" t="n">
        <f aca="false">TRUNC(H485*D485,2)</f>
        <v>1075</v>
      </c>
      <c r="K485" s="40" t="n">
        <f aca="false">ROUND(G485+J485,2)</f>
        <v>1995</v>
      </c>
      <c r="L485" s="38" t="s">
        <v>1419</v>
      </c>
      <c r="M485" s="41" t="s">
        <v>28</v>
      </c>
    </row>
    <row r="486" s="5" customFormat="true" ht="11.25" hidden="false" customHeight="true" outlineLevel="0" collapsed="false">
      <c r="A486" s="52"/>
      <c r="B486" s="53"/>
      <c r="C486" s="54"/>
      <c r="D486" s="55"/>
      <c r="E486" s="56"/>
      <c r="F486" s="57"/>
      <c r="G486" s="38"/>
      <c r="H486" s="56"/>
      <c r="I486" s="58"/>
      <c r="J486" s="38"/>
      <c r="K486" s="40"/>
      <c r="L486" s="59"/>
      <c r="M486" s="60"/>
    </row>
    <row r="487" s="70" customFormat="true" ht="18" hidden="false" customHeight="true" outlineLevel="0" collapsed="false">
      <c r="A487" s="61"/>
      <c r="B487" s="62" t="s">
        <v>1420</v>
      </c>
      <c r="C487" s="63"/>
      <c r="D487" s="64"/>
      <c r="E487" s="64"/>
      <c r="F487" s="65" t="n">
        <f aca="false">SUM(F12:F486)</f>
        <v>427621.75</v>
      </c>
      <c r="G487" s="66" t="n">
        <f aca="false">SUM(G11:G485)/2</f>
        <v>332833.13</v>
      </c>
      <c r="H487" s="67"/>
      <c r="I487" s="68" t="n">
        <f aca="false">SUM(I12:I486)</f>
        <v>157789.79</v>
      </c>
      <c r="J487" s="66" t="n">
        <f aca="false">SUM(J11:J485)/2</f>
        <v>122814.42</v>
      </c>
      <c r="K487" s="69" t="n">
        <f aca="false">SUM(K11:K485)/2</f>
        <v>455647.55</v>
      </c>
    </row>
    <row r="488" s="70" customFormat="true" ht="18" hidden="false" customHeight="true" outlineLevel="0" collapsed="false">
      <c r="A488" s="71"/>
      <c r="B488" s="72" t="s">
        <v>1421</v>
      </c>
      <c r="C488" s="73"/>
      <c r="D488" s="74" t="n">
        <v>0.2076</v>
      </c>
      <c r="E488" s="75"/>
      <c r="F488" s="76"/>
      <c r="G488" s="77" t="n">
        <f aca="false">TRUNC(G487*D488,2)</f>
        <v>69096.15</v>
      </c>
      <c r="H488" s="78"/>
      <c r="I488" s="79"/>
      <c r="J488" s="77" t="n">
        <f aca="false">J487*D488</f>
        <v>25496.273592</v>
      </c>
      <c r="K488" s="80" t="n">
        <f aca="false">K487*D488</f>
        <v>94592.4313800001</v>
      </c>
    </row>
    <row r="489" s="70" customFormat="true" ht="18" hidden="false" customHeight="true" outlineLevel="0" collapsed="false">
      <c r="A489" s="81"/>
      <c r="B489" s="82" t="s">
        <v>1422</v>
      </c>
      <c r="C489" s="83"/>
      <c r="D489" s="84"/>
      <c r="E489" s="85"/>
      <c r="F489" s="86"/>
      <c r="G489" s="87" t="n">
        <f aca="false">SUM(G487:G488)</f>
        <v>401929.28</v>
      </c>
      <c r="H489" s="88"/>
      <c r="I489" s="89" t="n">
        <f aca="false">F487+I487</f>
        <v>585411.54</v>
      </c>
      <c r="J489" s="87" t="n">
        <f aca="false">SUM(J487:J488)</f>
        <v>148310.693592</v>
      </c>
      <c r="K489" s="90" t="n">
        <f aca="false">SUM(K487:K488)</f>
        <v>550239.98138</v>
      </c>
    </row>
    <row r="490" s="70" customFormat="true" ht="18" hidden="false" customHeight="true" outlineLevel="0" collapsed="false">
      <c r="A490" s="91"/>
      <c r="B490" s="91"/>
      <c r="C490" s="91"/>
      <c r="D490" s="91"/>
      <c r="E490" s="91"/>
      <c r="F490" s="91"/>
      <c r="G490" s="91"/>
      <c r="H490" s="91"/>
      <c r="I490" s="91"/>
      <c r="J490" s="91"/>
      <c r="K490" s="91"/>
    </row>
    <row r="491" customFormat="false" ht="15" hidden="false" customHeight="false" outlineLevel="0" collapsed="false">
      <c r="P491" s="92"/>
    </row>
    <row r="492" customFormat="false" ht="15" hidden="false" customHeight="false" outlineLevel="0" collapsed="false">
      <c r="A492" s="93" t="s">
        <v>1423</v>
      </c>
    </row>
    <row r="496" customFormat="false" ht="15" hidden="false" customHeight="false" outlineLevel="0" collapsed="false">
      <c r="M496" s="92"/>
    </row>
    <row r="497" customFormat="false" ht="15" hidden="false" customHeight="false" outlineLevel="0" collapsed="false">
      <c r="L497" s="92"/>
      <c r="N497" s="92"/>
      <c r="O497" s="92"/>
    </row>
    <row r="498" customFormat="false" ht="15" hidden="false" customHeight="false" outlineLevel="0" collapsed="false">
      <c r="O498" s="92"/>
    </row>
    <row r="499" customFormat="false" ht="15" hidden="false" customHeight="false" outlineLevel="0" collapsed="false">
      <c r="O499" s="92"/>
    </row>
    <row r="500" customFormat="false" ht="15" hidden="false" customHeight="false" outlineLevel="0" collapsed="false">
      <c r="L500" s="92"/>
      <c r="M500" s="92"/>
      <c r="N500" s="92"/>
      <c r="O500" s="92"/>
    </row>
  </sheetData>
  <autoFilter ref="A9:K485">
    <filterColumn colId="0" hiddenButton="1"/>
    <filterColumn colId="1" hiddenButton="1"/>
  </autoFilter>
  <mergeCells count="12">
    <mergeCell ref="H3:J3"/>
    <mergeCell ref="A5:M5"/>
    <mergeCell ref="A6:M6"/>
    <mergeCell ref="A9:A10"/>
    <mergeCell ref="B9:B10"/>
    <mergeCell ref="C9:C10"/>
    <mergeCell ref="D9:D10"/>
    <mergeCell ref="E9:G9"/>
    <mergeCell ref="H9:J9"/>
    <mergeCell ref="K9:K10"/>
    <mergeCell ref="L9:M10"/>
    <mergeCell ref="A490:K490"/>
  </mergeCells>
  <printOptions headings="false" gridLines="false" gridLinesSet="true" horizontalCentered="true" verticalCentered="false"/>
  <pageMargins left="0.590277777777778" right="0.157638888888889" top="0.511805555555556" bottom="0.472222222222222" header="0.511811023622047" footer="0.511811023622047"/>
  <pageSetup paperSize="9" scale="5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L17"/>
  <sheetViews>
    <sheetView showFormulas="false" showGridLines="true" showRowColHeaders="true" showZeros="true" rightToLeft="false" tabSelected="true" showOutlineSymbols="true" defaultGridColor="true" view="normal" topLeftCell="A22" colorId="64" zoomScale="100" zoomScaleNormal="100" zoomScalePageLayoutView="100" workbookViewId="0">
      <selection pane="topLeft" activeCell="D47" activeCellId="0" sqref="D47"/>
    </sheetView>
  </sheetViews>
  <sheetFormatPr defaultColWidth="8.6796875" defaultRowHeight="12.75" zeroHeight="false" outlineLevelRow="0" outlineLevelCol="0"/>
  <cols>
    <col collapsed="false" customWidth="true" hidden="false" outlineLevel="0" max="2" min="2" style="0" width="55.11"/>
    <col collapsed="false" customWidth="true" hidden="false" outlineLevel="0" max="3" min="3" style="0" width="10.78"/>
    <col collapsed="false" customWidth="true" hidden="false" outlineLevel="0" max="4" min="4" style="0" width="11.11"/>
    <col collapsed="false" customWidth="true" hidden="false" outlineLevel="0" max="7" min="5" style="0" width="13.34"/>
    <col collapsed="false" customWidth="true" hidden="false" outlineLevel="0" max="8" min="8" style="0" width="11.33"/>
    <col collapsed="false" customWidth="true" hidden="false" outlineLevel="0" max="10" min="9" style="0" width="13.34"/>
    <col collapsed="false" customWidth="true" hidden="false" outlineLevel="0" max="11" min="11" style="0" width="17.11"/>
    <col collapsed="false" customWidth="true" hidden="false" outlineLevel="0" max="12" min="12" style="0" width="17.44"/>
  </cols>
  <sheetData>
    <row r="1" customFormat="false" ht="25.5" hidden="false" customHeight="true" outlineLevel="0" collapsed="false">
      <c r="A1" s="94" t="s">
        <v>4</v>
      </c>
      <c r="B1" s="94"/>
      <c r="C1" s="94"/>
      <c r="D1" s="94"/>
      <c r="E1" s="94"/>
      <c r="F1" s="94"/>
      <c r="G1" s="94"/>
      <c r="H1" s="94"/>
      <c r="I1" s="94"/>
      <c r="J1" s="94"/>
      <c r="K1" s="94"/>
      <c r="L1" s="94"/>
    </row>
    <row r="2" customFormat="false" ht="24" hidden="false" customHeight="true" outlineLevel="0" collapsed="false">
      <c r="A2" s="95" t="s">
        <v>1424</v>
      </c>
      <c r="B2" s="95"/>
      <c r="C2" s="95"/>
      <c r="D2" s="95"/>
      <c r="E2" s="95"/>
      <c r="F2" s="95"/>
      <c r="G2" s="95"/>
      <c r="H2" s="95"/>
      <c r="I2" s="95"/>
      <c r="J2" s="95"/>
      <c r="K2" s="95"/>
      <c r="L2" s="95"/>
    </row>
    <row r="3" customFormat="false" ht="15" hidden="false" customHeight="true" outlineLevel="0" collapsed="false">
      <c r="A3" s="96"/>
      <c r="B3" s="96"/>
      <c r="C3" s="96"/>
      <c r="D3" s="96"/>
      <c r="E3" s="96"/>
      <c r="F3" s="96"/>
      <c r="G3" s="96"/>
      <c r="H3" s="96"/>
      <c r="I3" s="96"/>
      <c r="J3" s="96"/>
      <c r="K3" s="96"/>
    </row>
    <row r="4" customFormat="false" ht="26.25" hidden="false" customHeight="true" outlineLevel="0" collapsed="false">
      <c r="A4" s="97" t="s">
        <v>6</v>
      </c>
      <c r="B4" s="98" t="s">
        <v>7</v>
      </c>
      <c r="C4" s="99" t="s">
        <v>8</v>
      </c>
      <c r="D4" s="100" t="s">
        <v>9</v>
      </c>
      <c r="E4" s="101" t="s">
        <v>10</v>
      </c>
      <c r="F4" s="101"/>
      <c r="G4" s="101"/>
      <c r="H4" s="99" t="s">
        <v>11</v>
      </c>
      <c r="I4" s="99"/>
      <c r="J4" s="99"/>
      <c r="K4" s="102" t="s">
        <v>1425</v>
      </c>
      <c r="L4" s="102" t="s">
        <v>1426</v>
      </c>
    </row>
    <row r="5" customFormat="false" ht="24" hidden="false" customHeight="true" outlineLevel="0" collapsed="false">
      <c r="A5" s="97"/>
      <c r="B5" s="98"/>
      <c r="C5" s="99"/>
      <c r="D5" s="100"/>
      <c r="E5" s="103" t="s">
        <v>14</v>
      </c>
      <c r="F5" s="104"/>
      <c r="G5" s="104" t="s">
        <v>12</v>
      </c>
      <c r="H5" s="104" t="s">
        <v>14</v>
      </c>
      <c r="I5" s="104"/>
      <c r="J5" s="105" t="s">
        <v>12</v>
      </c>
      <c r="K5" s="102"/>
      <c r="L5" s="102"/>
    </row>
    <row r="6" customFormat="false" ht="129" hidden="false" customHeight="true" outlineLevel="0" collapsed="false">
      <c r="A6" s="47" t="s">
        <v>203</v>
      </c>
      <c r="B6" s="106" t="s">
        <v>204</v>
      </c>
      <c r="C6" s="48" t="s">
        <v>18</v>
      </c>
      <c r="D6" s="107" t="n">
        <v>40</v>
      </c>
      <c r="E6" s="36" t="n">
        <v>147.67</v>
      </c>
      <c r="F6" s="108" t="n">
        <f aca="false">TRUNC(D6*E6*1.2848,2)</f>
        <v>7589.05</v>
      </c>
      <c r="G6" s="108" t="n">
        <f aca="false">TRUNC(D6*E6,2)</f>
        <v>5906.8</v>
      </c>
      <c r="H6" s="36" t="n">
        <v>27.68</v>
      </c>
      <c r="I6" s="108" t="n">
        <f aca="false">TRUNC(D6*H6*1.2848,2)</f>
        <v>1422.53</v>
      </c>
      <c r="J6" s="108" t="n">
        <f aca="false">TRUNC(H6*D6,2)</f>
        <v>1107.2</v>
      </c>
      <c r="K6" s="38" t="n">
        <f aca="false">ROUND(G6+J6,2)</f>
        <v>7014</v>
      </c>
      <c r="L6" s="38" t="n">
        <f aca="false">K6*1.2076</f>
        <v>8470.1064</v>
      </c>
    </row>
    <row r="7" customFormat="false" ht="144.75" hidden="false" customHeight="true" outlineLevel="0" collapsed="false">
      <c r="A7" s="47" t="s">
        <v>206</v>
      </c>
      <c r="B7" s="106" t="s">
        <v>207</v>
      </c>
      <c r="C7" s="48" t="s">
        <v>18</v>
      </c>
      <c r="D7" s="107" t="n">
        <v>10</v>
      </c>
      <c r="E7" s="36" t="n">
        <v>150</v>
      </c>
      <c r="F7" s="108" t="n">
        <f aca="false">TRUNC(D7*E7*1.2848,2)</f>
        <v>1927.2</v>
      </c>
      <c r="G7" s="108" t="n">
        <f aca="false">TRUNC(D7*E7,2)</f>
        <v>1500</v>
      </c>
      <c r="H7" s="36" t="n">
        <v>0</v>
      </c>
      <c r="I7" s="108" t="n">
        <f aca="false">TRUNC(D7*H7*1.2848,2)</f>
        <v>0</v>
      </c>
      <c r="J7" s="108" t="n">
        <f aca="false">TRUNC(H7*D7,2)</f>
        <v>0</v>
      </c>
      <c r="K7" s="38" t="n">
        <f aca="false">ROUND(G7+J7,2)</f>
        <v>1500</v>
      </c>
      <c r="L7" s="38" t="n">
        <f aca="false">K7*1.2076</f>
        <v>1811.4</v>
      </c>
    </row>
    <row r="8" customFormat="false" ht="96.75" hidden="false" customHeight="true" outlineLevel="0" collapsed="false">
      <c r="A8" s="47" t="s">
        <v>635</v>
      </c>
      <c r="B8" s="33" t="s">
        <v>636</v>
      </c>
      <c r="C8" s="34" t="s">
        <v>402</v>
      </c>
      <c r="D8" s="35" t="n">
        <v>1</v>
      </c>
      <c r="E8" s="36" t="n">
        <v>969.34</v>
      </c>
      <c r="F8" s="108" t="n">
        <f aca="false">TRUNC(D8*E8*1.2848,2)</f>
        <v>1245.4</v>
      </c>
      <c r="G8" s="108" t="n">
        <f aca="false">TRUNC(D8*E8,2)</f>
        <v>969.34</v>
      </c>
      <c r="H8" s="36" t="n">
        <v>70.04</v>
      </c>
      <c r="I8" s="108" t="n">
        <f aca="false">TRUNC(D8*H8*1.2848,2)</f>
        <v>89.98</v>
      </c>
      <c r="J8" s="108" t="n">
        <f aca="false">TRUNC(H8*D8,2)</f>
        <v>70.04</v>
      </c>
      <c r="K8" s="108" t="n">
        <f aca="false">ROUND(G8+J8,2)</f>
        <v>1039.38</v>
      </c>
      <c r="L8" s="38" t="n">
        <f aca="false">K8*1.2076</f>
        <v>1255.155288</v>
      </c>
    </row>
    <row r="9" customFormat="false" ht="50.25" hidden="false" customHeight="true" outlineLevel="0" collapsed="false">
      <c r="A9" s="47" t="s">
        <v>668</v>
      </c>
      <c r="B9" s="33" t="s">
        <v>669</v>
      </c>
      <c r="C9" s="34" t="s">
        <v>402</v>
      </c>
      <c r="D9" s="35" t="n">
        <v>1</v>
      </c>
      <c r="E9" s="36" t="n">
        <v>4556.88</v>
      </c>
      <c r="F9" s="108" t="n">
        <f aca="false">TRUNC(D9*E9*1.2848,2)</f>
        <v>5854.67</v>
      </c>
      <c r="G9" s="108" t="n">
        <f aca="false">TRUNC(D9*E9,2)</f>
        <v>4556.88</v>
      </c>
      <c r="H9" s="36" t="n">
        <v>85.75</v>
      </c>
      <c r="I9" s="108" t="n">
        <f aca="false">TRUNC(D9*H9*1.2848,2)</f>
        <v>110.17</v>
      </c>
      <c r="J9" s="108" t="n">
        <f aca="false">TRUNC(H9*D9,2)</f>
        <v>85.75</v>
      </c>
      <c r="K9" s="108" t="n">
        <f aca="false">ROUND(G9+J9,2)</f>
        <v>4642.63</v>
      </c>
      <c r="L9" s="38" t="n">
        <f aca="false">K9*1.2076</f>
        <v>5606.439988</v>
      </c>
    </row>
    <row r="10" customFormat="false" ht="45.75" hidden="false" customHeight="true" outlineLevel="0" collapsed="false">
      <c r="A10" s="47" t="s">
        <v>684</v>
      </c>
      <c r="B10" s="33" t="s">
        <v>685</v>
      </c>
      <c r="C10" s="34" t="s">
        <v>402</v>
      </c>
      <c r="D10" s="35" t="n">
        <v>5</v>
      </c>
      <c r="E10" s="36" t="n">
        <v>287</v>
      </c>
      <c r="F10" s="108" t="n">
        <f aca="false">TRUNC(D10*E10*1.2848,2)</f>
        <v>1843.68</v>
      </c>
      <c r="G10" s="108" t="n">
        <f aca="false">TRUNC(D10*E10,2)</f>
        <v>1435</v>
      </c>
      <c r="H10" s="36" t="n">
        <v>83</v>
      </c>
      <c r="I10" s="108" t="n">
        <f aca="false">TRUNC(D10*H10*1.2848,2)</f>
        <v>533.19</v>
      </c>
      <c r="J10" s="108" t="n">
        <f aca="false">TRUNC(H10*D10,2)</f>
        <v>415</v>
      </c>
      <c r="K10" s="108" t="n">
        <f aca="false">ROUND(G10+J10,2)</f>
        <v>1850</v>
      </c>
      <c r="L10" s="38" t="n">
        <f aca="false">K10*1.2076</f>
        <v>2234.06</v>
      </c>
    </row>
    <row r="11" customFormat="false" ht="96.75" hidden="false" customHeight="true" outlineLevel="0" collapsed="false">
      <c r="A11" s="47" t="s">
        <v>934</v>
      </c>
      <c r="B11" s="33" t="s">
        <v>935</v>
      </c>
      <c r="C11" s="34" t="s">
        <v>402</v>
      </c>
      <c r="D11" s="35" t="n">
        <v>2</v>
      </c>
      <c r="E11" s="36" t="n">
        <v>240.78</v>
      </c>
      <c r="F11" s="108" t="n">
        <f aca="false">TRUNC(D11*E11*1.2848,2)</f>
        <v>618.7</v>
      </c>
      <c r="G11" s="108" t="n">
        <f aca="false">TRUNC(D11*E11,2)</f>
        <v>481.56</v>
      </c>
      <c r="H11" s="36" t="n">
        <v>35.02</v>
      </c>
      <c r="I11" s="108" t="n">
        <f aca="false">TRUNC(D11*H11*1.2848,2)</f>
        <v>89.98</v>
      </c>
      <c r="J11" s="108" t="n">
        <f aca="false">TRUNC(H11*D11,2)</f>
        <v>70.04</v>
      </c>
      <c r="K11" s="108" t="n">
        <f aca="false">ROUND(G11+J11,2)</f>
        <v>551.6</v>
      </c>
      <c r="L11" s="38" t="n">
        <f aca="false">K11*1.2076</f>
        <v>666.11216</v>
      </c>
    </row>
    <row r="12" customFormat="false" ht="81.75" hidden="false" customHeight="true" outlineLevel="0" collapsed="false">
      <c r="A12" s="47" t="s">
        <v>1309</v>
      </c>
      <c r="B12" s="33" t="s">
        <v>1427</v>
      </c>
      <c r="C12" s="34" t="s">
        <v>402</v>
      </c>
      <c r="D12" s="35" t="n">
        <v>2</v>
      </c>
      <c r="E12" s="36" t="n">
        <v>989.07</v>
      </c>
      <c r="F12" s="108" t="n">
        <f aca="false">TRUNC(D12*E12*1.2848,2)</f>
        <v>2541.51</v>
      </c>
      <c r="G12" s="108" t="n">
        <f aca="false">TRUNC(D12*E12,2)</f>
        <v>1978.14</v>
      </c>
      <c r="H12" s="36" t="n">
        <v>70.04</v>
      </c>
      <c r="I12" s="108" t="n">
        <f aca="false">TRUNC(D12*H12*1.2848,2)</f>
        <v>179.97</v>
      </c>
      <c r="J12" s="108" t="n">
        <f aca="false">TRUNC(H12*D12,2)</f>
        <v>140.08</v>
      </c>
      <c r="K12" s="108" t="n">
        <f aca="false">ROUND(G12+J12,2)</f>
        <v>2118.22</v>
      </c>
      <c r="L12" s="38" t="n">
        <f aca="false">K12*1.2076</f>
        <v>2557.962472</v>
      </c>
    </row>
    <row r="13" customFormat="false" ht="55.5" hidden="false" customHeight="true" outlineLevel="0" collapsed="false">
      <c r="A13" s="47" t="s">
        <v>1312</v>
      </c>
      <c r="B13" s="33" t="s">
        <v>1428</v>
      </c>
      <c r="C13" s="34" t="s">
        <v>402</v>
      </c>
      <c r="D13" s="35" t="n">
        <v>2</v>
      </c>
      <c r="E13" s="36" t="n">
        <v>595.48</v>
      </c>
      <c r="F13" s="108" t="n">
        <f aca="false">TRUNC(D13*E13*1.2848,2)</f>
        <v>1530.14</v>
      </c>
      <c r="G13" s="108" t="n">
        <f aca="false">TRUNC(D13*E13,2)</f>
        <v>1190.96</v>
      </c>
      <c r="H13" s="36" t="n">
        <v>198.17</v>
      </c>
      <c r="I13" s="108" t="n">
        <f aca="false">TRUNC(D13*H13*1.2848,2)</f>
        <v>509.21</v>
      </c>
      <c r="J13" s="108" t="n">
        <f aca="false">TRUNC(H13*D13,2)</f>
        <v>396.34</v>
      </c>
      <c r="K13" s="108" t="n">
        <f aca="false">ROUND(G13+J13,2)</f>
        <v>1587.3</v>
      </c>
      <c r="L13" s="38" t="n">
        <f aca="false">K13*1.2076</f>
        <v>1916.82348</v>
      </c>
    </row>
    <row r="14" customFormat="false" ht="33" hidden="false" customHeight="true" outlineLevel="0" collapsed="false">
      <c r="A14" s="109" t="s">
        <v>1429</v>
      </c>
      <c r="B14" s="109"/>
      <c r="C14" s="109"/>
      <c r="D14" s="109"/>
      <c r="E14" s="109"/>
      <c r="F14" s="109"/>
      <c r="G14" s="109"/>
      <c r="H14" s="109"/>
      <c r="I14" s="109"/>
      <c r="J14" s="109"/>
      <c r="K14" s="110" t="n">
        <f aca="false">SUM(K6:K13)</f>
        <v>20303.13</v>
      </c>
      <c r="L14" s="110" t="n">
        <f aca="false">SUM(L6:L13)</f>
        <v>24518.059788</v>
      </c>
    </row>
    <row r="17" customFormat="false" ht="12.75" hidden="false" customHeight="false" outlineLevel="0" collapsed="false">
      <c r="L17" s="111"/>
    </row>
  </sheetData>
  <mergeCells count="11">
    <mergeCell ref="A1:L1"/>
    <mergeCell ref="A2:L2"/>
    <mergeCell ref="A4:A5"/>
    <mergeCell ref="B4:B5"/>
    <mergeCell ref="C4:C5"/>
    <mergeCell ref="D4:D5"/>
    <mergeCell ref="E4:G4"/>
    <mergeCell ref="H4:J4"/>
    <mergeCell ref="K4:K5"/>
    <mergeCell ref="L4:L5"/>
    <mergeCell ref="A14:J14"/>
  </mergeCells>
  <printOptions headings="false" gridLines="false" gridLinesSet="true" horizontalCentered="true" verticalCentered="false"/>
  <pageMargins left="0.39375" right="0.39375" top="0.7875" bottom="0.78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LibreOffice/24.2.2.2$Windows_X86_64 LibreOffice_project/d56cc158d8a96260b836f100ef4b4ef25d6f1a01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2023-11-21T16:45:56Z</dcterms:created>
  <dc:creator/>
  <dc:description/>
  <dc:language>pt-BR</dc:language>
  <cp:lastModifiedBy>Rosangela Costa Rodrigues</cp:lastModifiedBy>
  <cp:lastPrinted>2024-01-24T14:31:48Z</cp:lastPrinted>
  <dcterms:modified xsi:type="dcterms:W3CDTF">2024-01-24T15:03:06Z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